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.saber\Desktop\"/>
    </mc:Choice>
  </mc:AlternateContent>
  <bookViews>
    <workbookView xWindow="-105" yWindow="-105" windowWidth="23250" windowHeight="12450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6" l="1"/>
  <c r="I81" i="6"/>
  <c r="I80" i="6"/>
  <c r="I74" i="6"/>
  <c r="I72" i="6"/>
  <c r="I66" i="6"/>
  <c r="I65" i="6"/>
  <c r="I64" i="6"/>
  <c r="I58" i="6"/>
  <c r="I56" i="6"/>
  <c r="I50" i="6"/>
  <c r="I49" i="6"/>
  <c r="I48" i="6"/>
  <c r="I42" i="6"/>
  <c r="I41" i="6"/>
  <c r="I40" i="6"/>
  <c r="I34" i="6"/>
  <c r="I33" i="6"/>
  <c r="I32" i="6"/>
  <c r="I31" i="6"/>
  <c r="I25" i="6"/>
  <c r="I23" i="6"/>
  <c r="I22" i="6"/>
  <c r="I21" i="6"/>
  <c r="I20" i="6"/>
  <c r="I19" i="6"/>
  <c r="I13" i="6"/>
  <c r="I11" i="6"/>
  <c r="I10" i="6"/>
  <c r="I9" i="6"/>
  <c r="I8" i="6"/>
  <c r="I7" i="6"/>
  <c r="N8" i="4"/>
  <c r="N9" i="4"/>
  <c r="N10" i="4"/>
  <c r="N11" i="4"/>
  <c r="N12" i="4"/>
  <c r="N13" i="4"/>
  <c r="N14" i="4"/>
  <c r="N15" i="4"/>
  <c r="N17" i="4"/>
  <c r="N16" i="4"/>
  <c r="N21" i="4"/>
  <c r="N19" i="4"/>
  <c r="N20" i="4"/>
  <c r="N22" i="4"/>
  <c r="N24" i="4"/>
  <c r="N23" i="4"/>
  <c r="N25" i="4"/>
  <c r="N27" i="4"/>
  <c r="N7" i="4"/>
  <c r="M8" i="4"/>
  <c r="M9" i="4"/>
  <c r="M10" i="4"/>
  <c r="M11" i="4"/>
  <c r="M12" i="4"/>
  <c r="M13" i="4"/>
  <c r="M14" i="4"/>
  <c r="M15" i="4"/>
  <c r="M17" i="4"/>
  <c r="M16" i="4"/>
  <c r="M18" i="4"/>
  <c r="M21" i="4"/>
  <c r="M19" i="4"/>
  <c r="M20" i="4"/>
  <c r="M22" i="4"/>
  <c r="M27" i="4"/>
  <c r="M7" i="4"/>
  <c r="L27" i="4"/>
  <c r="L26" i="4"/>
  <c r="L25" i="4"/>
  <c r="L23" i="4"/>
  <c r="L24" i="4"/>
  <c r="L22" i="4"/>
  <c r="L20" i="4"/>
  <c r="L19" i="4"/>
  <c r="L21" i="4"/>
  <c r="L18" i="4"/>
  <c r="L16" i="4"/>
  <c r="L17" i="4"/>
  <c r="L15" i="4"/>
  <c r="L14" i="4"/>
  <c r="L13" i="4"/>
  <c r="L12" i="4"/>
  <c r="L11" i="4"/>
  <c r="L10" i="4"/>
  <c r="L9" i="4"/>
  <c r="L8" i="4"/>
  <c r="L7" i="4"/>
  <c r="K27" i="4"/>
  <c r="K8" i="4"/>
  <c r="K9" i="4"/>
  <c r="K10" i="4"/>
  <c r="K11" i="4"/>
  <c r="K12" i="4"/>
  <c r="K13" i="4"/>
  <c r="K14" i="4"/>
  <c r="K15" i="4"/>
  <c r="K16" i="4"/>
  <c r="K18" i="4"/>
  <c r="K21" i="4"/>
  <c r="K19" i="4"/>
  <c r="K20" i="4"/>
  <c r="K7" i="4"/>
  <c r="M17" i="3" l="1"/>
  <c r="M15" i="3"/>
  <c r="M13" i="3"/>
  <c r="M10" i="3"/>
  <c r="D24" i="6" l="1"/>
  <c r="I27" i="3"/>
  <c r="E27" i="3"/>
  <c r="M12" i="3"/>
  <c r="M14" i="3"/>
  <c r="M24" i="3"/>
  <c r="M18" i="3"/>
  <c r="C16" i="5" l="1"/>
  <c r="C17" i="5"/>
  <c r="C18" i="5"/>
  <c r="C19" i="5"/>
  <c r="C20" i="5"/>
  <c r="M19" i="3" l="1"/>
  <c r="M11" i="3"/>
  <c r="D57" i="6" l="1"/>
  <c r="D49" i="6"/>
  <c r="M30" i="3" l="1"/>
  <c r="M16" i="3"/>
  <c r="I30" i="3"/>
  <c r="I10" i="3"/>
  <c r="I23" i="3"/>
  <c r="I11" i="3"/>
  <c r="I13" i="3"/>
  <c r="I24" i="3"/>
  <c r="I25" i="3"/>
  <c r="I15" i="3"/>
  <c r="I21" i="3"/>
  <c r="I20" i="3"/>
  <c r="I22" i="3"/>
  <c r="I28" i="3"/>
  <c r="I19" i="3"/>
  <c r="I17" i="3"/>
  <c r="I14" i="3"/>
  <c r="I16" i="3"/>
  <c r="I12" i="3"/>
  <c r="I18" i="3"/>
  <c r="I26" i="3"/>
  <c r="I29" i="3"/>
  <c r="E29" i="3"/>
  <c r="E26" i="3"/>
  <c r="E18" i="3"/>
  <c r="E12" i="3"/>
  <c r="E16" i="3"/>
  <c r="E14" i="3"/>
  <c r="E17" i="3"/>
  <c r="E19" i="3"/>
  <c r="E28" i="3"/>
  <c r="E22" i="3"/>
  <c r="E20" i="3"/>
  <c r="E21" i="3"/>
  <c r="E15" i="3"/>
  <c r="E25" i="3"/>
  <c r="E24" i="3"/>
  <c r="E13" i="3"/>
  <c r="E11" i="3"/>
  <c r="E23" i="3"/>
  <c r="E10" i="3"/>
  <c r="E30" i="3"/>
  <c r="D81" i="6" l="1"/>
  <c r="D82" i="6"/>
  <c r="D80" i="6"/>
  <c r="D74" i="6"/>
  <c r="D72" i="6"/>
  <c r="D65" i="6"/>
  <c r="D66" i="6"/>
  <c r="D64" i="6"/>
  <c r="D58" i="6"/>
  <c r="D56" i="6"/>
  <c r="D50" i="6"/>
  <c r="D48" i="6"/>
  <c r="D41" i="6"/>
  <c r="D42" i="6"/>
  <c r="D40" i="6"/>
  <c r="D32" i="6"/>
  <c r="D33" i="6"/>
  <c r="D34" i="6"/>
  <c r="D31" i="6"/>
  <c r="D20" i="6"/>
  <c r="D21" i="6"/>
  <c r="D22" i="6"/>
  <c r="D23" i="6"/>
  <c r="D25" i="6"/>
  <c r="D19" i="6"/>
  <c r="D8" i="6"/>
  <c r="D9" i="6"/>
  <c r="D10" i="6"/>
  <c r="D11" i="6"/>
  <c r="D12" i="6"/>
  <c r="D13" i="6"/>
  <c r="D7" i="6"/>
  <c r="C57" i="5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21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<sst xmlns="http://schemas.openxmlformats.org/spreadsheetml/2006/main" count="277" uniqueCount="101">
  <si>
    <t>AEROPORTS</t>
  </si>
  <si>
    <t>MOUVEMENTS</t>
  </si>
  <si>
    <t>PASSAGERS</t>
  </si>
  <si>
    <t>FRET (tonnes)</t>
  </si>
  <si>
    <t xml:space="preserve">TOTAL </t>
  </si>
  <si>
    <t>AGADIR</t>
  </si>
  <si>
    <t>BENSLIMANE</t>
  </si>
  <si>
    <t>DAKHLA</t>
  </si>
  <si>
    <t>ERRACHIDIA</t>
  </si>
  <si>
    <t>ESSAOUIRA</t>
  </si>
  <si>
    <t>LAAYOUNE</t>
  </si>
  <si>
    <t>MARRAKECH</t>
  </si>
  <si>
    <t>NADOR</t>
  </si>
  <si>
    <t>OUARZAZATE</t>
  </si>
  <si>
    <t>OUJDA</t>
  </si>
  <si>
    <t>TANGER</t>
  </si>
  <si>
    <t>TETOUAN</t>
  </si>
  <si>
    <t>BENI MELLAL</t>
  </si>
  <si>
    <t>FES-SAISS</t>
  </si>
  <si>
    <t>ZAGORA</t>
  </si>
  <si>
    <t>MOHAMMED V</t>
  </si>
  <si>
    <t>RABAT SALE</t>
  </si>
  <si>
    <t>AL-HOCEIMA</t>
  </si>
  <si>
    <t>TAN-TAN</t>
  </si>
  <si>
    <t>GUELMIME</t>
  </si>
  <si>
    <t>AEROPORT</t>
  </si>
  <si>
    <t>INTERNATIONAL</t>
  </si>
  <si>
    <t>NATIONAL</t>
  </si>
  <si>
    <t>TOTAL</t>
  </si>
  <si>
    <t>Total général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</si>
  <si>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</si>
  <si>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</si>
  <si>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</si>
  <si>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</si>
  <si>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</si>
  <si>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</si>
  <si>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</si>
  <si>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>Taux de récupération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</si>
  <si>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</si>
  <si>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</si>
  <si>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</si>
  <si>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</si>
  <si>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</si>
  <si>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</si>
  <si>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</si>
  <si>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AUTTRES</t>
  </si>
  <si>
    <t>Trafic aérien par aéroport</t>
  </si>
  <si>
    <t>Trafic OUD</t>
  </si>
  <si>
    <t>Trafic NDR</t>
  </si>
  <si>
    <t>Trafic RBT</t>
  </si>
  <si>
    <t>MARRAKECH-PARIS-ORLY</t>
  </si>
  <si>
    <t>MARRAKECH-LONDRES-GATW.</t>
  </si>
  <si>
    <t>MARRAKECH-MADRID</t>
  </si>
  <si>
    <t>MARRAKECH-PARIS-CDG</t>
  </si>
  <si>
    <t>MARRAKECH-BARCELONE</t>
  </si>
  <si>
    <t>MOYEN ET EXTREME ORIENT</t>
  </si>
  <si>
    <t>AFRIQUE (AUTRES RELATIONS)</t>
  </si>
  <si>
    <t>AMERIQUE DU NORD</t>
  </si>
  <si>
    <t>AUTRES PAYS DU MAGHREB</t>
  </si>
  <si>
    <t>JANVIER</t>
  </si>
  <si>
    <t>Janvier</t>
  </si>
  <si>
    <t>Janvier 2024/2023/2019</t>
  </si>
  <si>
    <t>Taux Récupération 24-19</t>
  </si>
  <si>
    <t>ALHOCEIMA</t>
  </si>
  <si>
    <t>BENI-MELLAL</t>
  </si>
  <si>
    <t>GUELMIM</t>
  </si>
  <si>
    <t>RABAT-SALE</t>
  </si>
  <si>
    <t>Ventilation du trafic aérien des passagers en national, international et par aéroport au titre du mois de Janvier 2019-2023-2024</t>
  </si>
  <si>
    <t>Taux de récupération Janvier-24/19</t>
  </si>
  <si>
    <t>Taux de récupération Janvier-24/23</t>
  </si>
  <si>
    <t>TOP 5 des Routes Aériennes internationales Janvier 2024</t>
  </si>
  <si>
    <t>TOP 5 des Routes Aériennes internationales à CMN - Janvier 2024</t>
  </si>
  <si>
    <t>TOP 5 des Routes Aériennes internationales à RAK - Janvier 2024</t>
  </si>
  <si>
    <t>TOP 5 des Routes Aériennes internationales à AGA - Janvier 2024</t>
  </si>
  <si>
    <t>TOP 5 des Routes Aériennes internationales à TNG - Janvier 2024</t>
  </si>
  <si>
    <t>TOP 5 des Routes Aériennes internationales à FEZ - Janvier 2024</t>
  </si>
  <si>
    <t>Trafic aérien international des passagers par secteur géographique et par aéroport Janvier 2019-2024</t>
  </si>
  <si>
    <t>Trafic aérien international des passagers par secteur géographique et par aéroport Janvier 2023-2024</t>
  </si>
  <si>
    <t>MED V-PARIS-ORLY</t>
  </si>
  <si>
    <t>MED V-JEDDAH</t>
  </si>
  <si>
    <t>MED V-PARIS-CDG</t>
  </si>
  <si>
    <t>MOHAMMED V-PARIS-ORLY</t>
  </si>
  <si>
    <t>MOHAMMED V-JEDDAH</t>
  </si>
  <si>
    <t>MOHAMMED V-PARIS-CDG</t>
  </si>
  <si>
    <t>MED V-DAKAR BLAISE-DIAGNE</t>
  </si>
  <si>
    <t>MED V-DUBAI</t>
  </si>
  <si>
    <t>AGADIR-PARIS-ORLY</t>
  </si>
  <si>
    <t>AGADIR-LONDRES-GATW.</t>
  </si>
  <si>
    <t>AGADIR-MANCHESTER</t>
  </si>
  <si>
    <t>AGADIR-CHARLEROI</t>
  </si>
  <si>
    <t>AGADIR-PARIS-BEAUVAIS</t>
  </si>
  <si>
    <t>TANGER-MADRID</t>
  </si>
  <si>
    <t>TANGER-BARCELONE</t>
  </si>
  <si>
    <t>TANGER-BRUXELLES</t>
  </si>
  <si>
    <t>TANGER-PARIS-ORLY</t>
  </si>
  <si>
    <t>TANGER-AMSTERDAM</t>
  </si>
  <si>
    <t>FES-MARSEILLE</t>
  </si>
  <si>
    <t>FES-PARIS-ORLY</t>
  </si>
  <si>
    <t>FES-BORDEAUX</t>
  </si>
  <si>
    <t>FES-TOULOUSE</t>
  </si>
  <si>
    <t>FES-MILAN-BERGAMO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</si>
</sst>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3" fontId="5" fillId="0" borderId="0" xfId="0" applyNumberFormat="1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164" fontId="0" fillId="0" borderId="0" xfId="2" applyNumberFormat="1" applyFont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515040"/>
        <c:axId val="339513864"/>
      </c:barChart>
      <c:catAx>
        <c:axId val="33951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39513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9513864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39515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514256"/>
        <c:axId val="339515824"/>
      </c:barChart>
      <c:catAx>
        <c:axId val="33951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39515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9515824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3951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381000</xdr:colOff>
          <xdr:row>30</xdr:row>
          <xdr:rowOff>0</xdr:rowOff>
        </xdr:from>
        <xdr:to>
          <xdr:col>4</xdr:col>
          <xdr:colOff>504825</xdr:colOff>
          <xdr:row>30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=""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76200</xdr:colOff>
      <xdr:row>30</xdr:row>
      <xdr:rowOff>0</xdr:rowOff>
    </xdr:from>
    <xdr:to>
      <xdr:col>4</xdr:col>
      <xdr:colOff>504825</xdr:colOff>
      <xdr:row>30</xdr:row>
      <xdr:rowOff>0</xdr:rowOff>
    </xdr:to>
    <xdr:pic>
      <xdr:nvPicPr>
        <xdr:cNvPr id="10" name="Picture 17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30</xdr:row>
      <xdr:rowOff>0</xdr:rowOff>
    </xdr:from>
    <xdr:to>
      <xdr:col>4</xdr:col>
      <xdr:colOff>504825</xdr:colOff>
      <xdr:row>30</xdr:row>
      <xdr:rowOff>0</xdr:rowOff>
    </xdr:to>
    <xdr:pic>
      <xdr:nvPicPr>
        <xdr:cNvPr id="11" name="Picture 18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30</xdr:row>
      <xdr:rowOff>0</xdr:rowOff>
    </xdr:from>
    <xdr:to>
      <xdr:col>4</xdr:col>
      <xdr:colOff>504825</xdr:colOff>
      <xdr:row>30</xdr:row>
      <xdr:rowOff>0</xdr:rowOff>
    </xdr:to>
    <xdr:pic>
      <xdr:nvPicPr>
        <xdr:cNvPr id="12" name="Picture 19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pic>
      <xdr:nvPicPr>
        <xdr:cNvPr id="13" name="Picture 20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30</xdr:row>
      <xdr:rowOff>0</xdr:rowOff>
    </xdr:from>
    <xdr:to>
      <xdr:col>10</xdr:col>
      <xdr:colOff>333375</xdr:colOff>
      <xdr:row>30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30</xdr:row>
      <xdr:rowOff>0</xdr:rowOff>
    </xdr:from>
    <xdr:to>
      <xdr:col>10</xdr:col>
      <xdr:colOff>314325</xdr:colOff>
      <xdr:row>30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05F4~1.SAB/LOCALS~1/Temp/Rar$DI01.812/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tabSelected="1" zoomScale="70" zoomScaleNormal="70" workbookViewId="0">
      <selection activeCell="K38" sqref="K38"/>
    </sheetView>
  </sheetViews>
  <sheetFormatPr baseColWidth="10" defaultColWidth="20.7109375" defaultRowHeight="15" x14ac:dyDescent="0.2"/>
  <cols>
    <col min="1" max="1" width="21.42578125" style="6" customWidth="1"/>
    <col min="2" max="4" width="11.7109375" style="6" customWidth="1"/>
    <col min="5" max="5" width="18.5703125" style="6" customWidth="1"/>
    <col min="6" max="8" width="14.5703125" style="6" customWidth="1"/>
    <col min="9" max="9" width="17.140625" style="6" customWidth="1"/>
    <col min="10" max="10" width="13.28515625" style="7" customWidth="1"/>
    <col min="11" max="12" width="11.42578125" style="6" customWidth="1"/>
    <col min="13" max="13" width="17.140625" style="6" customWidth="1"/>
    <col min="14" max="16384" width="20.7109375" style="6"/>
  </cols>
  <sheetData>
    <row r="1" spans="1:13" x14ac:dyDescent="0.2">
      <c r="A1" s="1"/>
      <c r="B1" s="2"/>
      <c r="C1" s="3"/>
      <c r="D1" s="3"/>
      <c r="E1" s="3"/>
      <c r="F1" s="4"/>
      <c r="G1" s="4"/>
      <c r="H1" s="4"/>
      <c r="I1" s="4"/>
      <c r="J1" s="5"/>
      <c r="K1" s="4"/>
      <c r="L1" s="4"/>
      <c r="M1" s="4"/>
    </row>
    <row r="2" spans="1:13" x14ac:dyDescent="0.2">
      <c r="A2" s="1"/>
      <c r="B2" s="2"/>
      <c r="C2" s="3"/>
      <c r="D2" s="3"/>
      <c r="E2" s="3"/>
      <c r="F2" s="4"/>
      <c r="G2" s="4"/>
      <c r="H2" s="4"/>
      <c r="I2" s="4"/>
      <c r="J2" s="5"/>
      <c r="K2" s="4"/>
      <c r="L2" s="4"/>
      <c r="M2" s="4"/>
    </row>
    <row r="3" spans="1:13" x14ac:dyDescent="0.2">
      <c r="A3" s="54"/>
      <c r="B3" s="54"/>
      <c r="C3" s="54"/>
      <c r="D3" s="1"/>
      <c r="E3" s="3"/>
      <c r="F3" s="4"/>
      <c r="G3" s="4"/>
      <c r="H3" s="4"/>
      <c r="I3" s="4"/>
      <c r="J3" s="5"/>
      <c r="K3" s="4"/>
      <c r="L3" s="4"/>
      <c r="M3" s="4"/>
    </row>
    <row r="4" spans="1:13" ht="15.75" x14ac:dyDescent="0.25">
      <c r="A4" s="56" t="s">
        <v>46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ht="15.75" x14ac:dyDescent="0.25">
      <c r="A5" s="56" t="s">
        <v>61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6.5" thickBot="1" x14ac:dyDescent="0.3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3" ht="16.5" thickBot="1" x14ac:dyDescent="0.3">
      <c r="A7" s="55" t="s">
        <v>0</v>
      </c>
      <c r="B7" s="58" t="s">
        <v>2</v>
      </c>
      <c r="C7" s="58"/>
      <c r="D7" s="58"/>
      <c r="E7" s="58"/>
      <c r="F7" s="58" t="s">
        <v>1</v>
      </c>
      <c r="G7" s="58"/>
      <c r="H7" s="58"/>
      <c r="I7" s="58"/>
      <c r="J7" s="58" t="s">
        <v>3</v>
      </c>
      <c r="K7" s="58"/>
      <c r="L7" s="58"/>
      <c r="M7" s="58"/>
    </row>
    <row r="8" spans="1:13" s="8" customFormat="1" ht="16.5" customHeight="1" thickBot="1" x14ac:dyDescent="0.3">
      <c r="A8" s="55"/>
      <c r="B8" s="51" t="s">
        <v>59</v>
      </c>
      <c r="C8" s="52"/>
      <c r="D8" s="53"/>
      <c r="E8" s="49" t="s">
        <v>62</v>
      </c>
      <c r="F8" s="51" t="s">
        <v>59</v>
      </c>
      <c r="G8" s="52"/>
      <c r="H8" s="53"/>
      <c r="I8" s="49" t="s">
        <v>62</v>
      </c>
      <c r="J8" s="51" t="s">
        <v>59</v>
      </c>
      <c r="K8" s="52"/>
      <c r="L8" s="53"/>
      <c r="M8" s="49" t="s">
        <v>62</v>
      </c>
    </row>
    <row r="9" spans="1:13" ht="31.5" customHeight="1" thickBot="1" x14ac:dyDescent="0.3">
      <c r="A9" s="55"/>
      <c r="B9" s="9">
        <v>2024</v>
      </c>
      <c r="C9" s="9">
        <v>2023</v>
      </c>
      <c r="D9" s="9">
        <v>2019</v>
      </c>
      <c r="E9" s="50"/>
      <c r="F9" s="48">
        <v>2024</v>
      </c>
      <c r="G9" s="48">
        <v>2023</v>
      </c>
      <c r="H9" s="48">
        <v>2019</v>
      </c>
      <c r="I9" s="50"/>
      <c r="J9" s="48">
        <v>2024</v>
      </c>
      <c r="K9" s="48">
        <v>2023</v>
      </c>
      <c r="L9" s="48">
        <v>2019</v>
      </c>
      <c r="M9" s="50"/>
    </row>
    <row r="10" spans="1:13" ht="16.5" thickBot="1" x14ac:dyDescent="0.3">
      <c r="A10" s="15" t="s">
        <v>20</v>
      </c>
      <c r="B10" s="11">
        <v>797561</v>
      </c>
      <c r="C10" s="11">
        <v>725303</v>
      </c>
      <c r="D10" s="11">
        <v>785160</v>
      </c>
      <c r="E10" s="12">
        <f>B10/D10</f>
        <v>1.0157942330225687</v>
      </c>
      <c r="F10" s="13">
        <v>6515</v>
      </c>
      <c r="G10" s="13">
        <v>6200</v>
      </c>
      <c r="H10" s="13">
        <v>7325</v>
      </c>
      <c r="I10" s="12">
        <f>F10/H10</f>
        <v>0.889419795221843</v>
      </c>
      <c r="J10" s="14">
        <v>6894.837999999997</v>
      </c>
      <c r="K10" s="14">
        <v>5364.1499999999969</v>
      </c>
      <c r="L10" s="14">
        <v>6805.4920000000029</v>
      </c>
      <c r="M10" s="12">
        <f>J10/L10</f>
        <v>1.013128514440983</v>
      </c>
    </row>
    <row r="11" spans="1:13" ht="16.5" thickBot="1" x14ac:dyDescent="0.3">
      <c r="A11" s="15" t="s">
        <v>11</v>
      </c>
      <c r="B11" s="11">
        <v>639726</v>
      </c>
      <c r="C11" s="11">
        <v>526169</v>
      </c>
      <c r="D11" s="11">
        <v>464595</v>
      </c>
      <c r="E11" s="12">
        <f>B11/D11</f>
        <v>1.3769541213314822</v>
      </c>
      <c r="F11" s="13">
        <v>4438</v>
      </c>
      <c r="G11" s="13">
        <v>3675</v>
      </c>
      <c r="H11" s="13">
        <v>3616</v>
      </c>
      <c r="I11" s="12">
        <f>F11/H11</f>
        <v>1.2273230088495575</v>
      </c>
      <c r="J11" s="14">
        <v>13.491999999999999</v>
      </c>
      <c r="K11" s="14">
        <v>28.180999999999997</v>
      </c>
      <c r="L11" s="14">
        <v>36.844999999999999</v>
      </c>
      <c r="M11" s="12">
        <f>J11/L11</f>
        <v>0.36618265707694392</v>
      </c>
    </row>
    <row r="12" spans="1:13" ht="16.5" thickBot="1" x14ac:dyDescent="0.3">
      <c r="A12" s="15" t="s">
        <v>5</v>
      </c>
      <c r="B12" s="11">
        <v>218837</v>
      </c>
      <c r="C12" s="11">
        <v>182747</v>
      </c>
      <c r="D12" s="11">
        <v>156749</v>
      </c>
      <c r="E12" s="12">
        <f>B12/D12</f>
        <v>1.3960982207223012</v>
      </c>
      <c r="F12" s="13">
        <v>1533</v>
      </c>
      <c r="G12" s="13">
        <v>1360</v>
      </c>
      <c r="H12" s="13">
        <v>1422</v>
      </c>
      <c r="I12" s="12">
        <f>F12/H12</f>
        <v>1.0780590717299579</v>
      </c>
      <c r="J12" s="14">
        <v>7.492</v>
      </c>
      <c r="K12" s="14">
        <v>18.064</v>
      </c>
      <c r="L12" s="14">
        <v>40.664000000000001</v>
      </c>
      <c r="M12" s="12">
        <f>J12/L12</f>
        <v>0.18424158961243359</v>
      </c>
    </row>
    <row r="13" spans="1:13" ht="16.5" thickBot="1" x14ac:dyDescent="0.3">
      <c r="A13" s="15" t="s">
        <v>15</v>
      </c>
      <c r="B13" s="11">
        <v>146859</v>
      </c>
      <c r="C13" s="11">
        <v>130469</v>
      </c>
      <c r="D13" s="11">
        <v>93191</v>
      </c>
      <c r="E13" s="12">
        <f>B13/D13</f>
        <v>1.5758925218100461</v>
      </c>
      <c r="F13" s="13">
        <v>1154</v>
      </c>
      <c r="G13" s="13">
        <v>1149</v>
      </c>
      <c r="H13" s="13">
        <v>869</v>
      </c>
      <c r="I13" s="12">
        <f>F13/H13</f>
        <v>1.3279631760644419</v>
      </c>
      <c r="J13" s="14">
        <v>224.24199999999996</v>
      </c>
      <c r="K13" s="14">
        <v>236.59799999999996</v>
      </c>
      <c r="L13" s="14">
        <v>140.52799999999999</v>
      </c>
      <c r="M13" s="12">
        <f>J13/L13</f>
        <v>1.5957104633951951</v>
      </c>
    </row>
    <row r="14" spans="1:13" ht="16.5" thickBot="1" x14ac:dyDescent="0.3">
      <c r="A14" s="10" t="s">
        <v>18</v>
      </c>
      <c r="B14" s="11">
        <v>129240</v>
      </c>
      <c r="C14" s="11">
        <v>124686</v>
      </c>
      <c r="D14" s="11">
        <v>115021</v>
      </c>
      <c r="E14" s="12">
        <f>B14/D14</f>
        <v>1.1236209040088332</v>
      </c>
      <c r="F14" s="13">
        <v>911</v>
      </c>
      <c r="G14" s="13">
        <v>901</v>
      </c>
      <c r="H14" s="13">
        <v>956</v>
      </c>
      <c r="I14" s="12">
        <f>F14/H14</f>
        <v>0.95292887029288698</v>
      </c>
      <c r="J14" s="14">
        <v>9.5279999999999987</v>
      </c>
      <c r="K14" s="14">
        <v>3.4259999999999997</v>
      </c>
      <c r="L14" s="14">
        <v>8.2910000000000004</v>
      </c>
      <c r="M14" s="12">
        <f>J14/L14</f>
        <v>1.1491979254613434</v>
      </c>
    </row>
    <row r="15" spans="1:13" ht="16.5" thickBot="1" x14ac:dyDescent="0.3">
      <c r="A15" s="15" t="s">
        <v>66</v>
      </c>
      <c r="B15" s="11">
        <v>120135</v>
      </c>
      <c r="C15" s="11">
        <v>93801</v>
      </c>
      <c r="D15" s="11">
        <v>89022</v>
      </c>
      <c r="E15" s="12">
        <f>B15/D15</f>
        <v>1.3494978769292985</v>
      </c>
      <c r="F15" s="13">
        <v>818</v>
      </c>
      <c r="G15" s="13">
        <v>668</v>
      </c>
      <c r="H15" s="13">
        <v>672</v>
      </c>
      <c r="I15" s="12">
        <f>F15/H15</f>
        <v>1.2172619047619047</v>
      </c>
      <c r="J15" s="14">
        <v>33.929000000000002</v>
      </c>
      <c r="K15" s="14">
        <v>197.52500000000001</v>
      </c>
      <c r="L15" s="14">
        <v>74.550999999999988</v>
      </c>
      <c r="M15" s="12">
        <f>J15/L15</f>
        <v>0.45511126611313069</v>
      </c>
    </row>
    <row r="16" spans="1:13" ht="16.5" thickBot="1" x14ac:dyDescent="0.3">
      <c r="A16" s="15" t="s">
        <v>12</v>
      </c>
      <c r="B16" s="11">
        <v>66022</v>
      </c>
      <c r="C16" s="11">
        <v>60223</v>
      </c>
      <c r="D16" s="11">
        <v>52979</v>
      </c>
      <c r="E16" s="12">
        <f>B16/D16</f>
        <v>1.246191887351592</v>
      </c>
      <c r="F16" s="13">
        <v>461</v>
      </c>
      <c r="G16" s="13">
        <v>417</v>
      </c>
      <c r="H16" s="13">
        <v>428</v>
      </c>
      <c r="I16" s="12">
        <f>F16/H16</f>
        <v>1.0771028037383177</v>
      </c>
      <c r="J16" s="14">
        <v>3.617</v>
      </c>
      <c r="K16" s="14">
        <v>1.294</v>
      </c>
      <c r="L16" s="14">
        <v>4.4590000000000005</v>
      </c>
      <c r="M16" s="12">
        <f>J16/L16</f>
        <v>0.81116842341332129</v>
      </c>
    </row>
    <row r="17" spans="1:13" s="16" customFormat="1" ht="16.5" thickBot="1" x14ac:dyDescent="0.3">
      <c r="A17" s="15" t="s">
        <v>14</v>
      </c>
      <c r="B17" s="11">
        <v>60217</v>
      </c>
      <c r="C17" s="11">
        <v>56686</v>
      </c>
      <c r="D17" s="11">
        <v>40039</v>
      </c>
      <c r="E17" s="12">
        <f>B17/D17</f>
        <v>1.5039586403256824</v>
      </c>
      <c r="F17" s="13">
        <v>461</v>
      </c>
      <c r="G17" s="13">
        <v>434</v>
      </c>
      <c r="H17" s="13">
        <v>350</v>
      </c>
      <c r="I17" s="12">
        <f>F17/H17</f>
        <v>1.3171428571428572</v>
      </c>
      <c r="J17" s="14">
        <v>6.09</v>
      </c>
      <c r="K17" s="14">
        <v>70.371000000000009</v>
      </c>
      <c r="L17" s="14">
        <v>12.594000000000001</v>
      </c>
      <c r="M17" s="12">
        <f>J17/L17</f>
        <v>0.48356360171510238</v>
      </c>
    </row>
    <row r="18" spans="1:13" ht="16.5" thickBot="1" x14ac:dyDescent="0.3">
      <c r="A18" s="15" t="s">
        <v>10</v>
      </c>
      <c r="B18" s="11">
        <v>22465</v>
      </c>
      <c r="C18" s="11">
        <v>20206</v>
      </c>
      <c r="D18" s="11">
        <v>19335</v>
      </c>
      <c r="E18" s="12">
        <f>B18/D18</f>
        <v>1.1618825963279027</v>
      </c>
      <c r="F18" s="13">
        <v>196</v>
      </c>
      <c r="G18" s="13">
        <v>180</v>
      </c>
      <c r="H18" s="13">
        <v>220</v>
      </c>
      <c r="I18" s="12">
        <f>F18/H18</f>
        <v>0.89090909090909087</v>
      </c>
      <c r="J18" s="14">
        <v>0.92799999999999994</v>
      </c>
      <c r="K18" s="14">
        <v>5.8409999999999993</v>
      </c>
      <c r="L18" s="14">
        <v>43.203000000000003</v>
      </c>
      <c r="M18" s="12">
        <f>J18/L18</f>
        <v>2.1479989815522068E-2</v>
      </c>
    </row>
    <row r="19" spans="1:13" ht="16.5" thickBot="1" x14ac:dyDescent="0.3">
      <c r="A19" s="10" t="s">
        <v>7</v>
      </c>
      <c r="B19" s="11">
        <v>21135</v>
      </c>
      <c r="C19" s="11">
        <v>17769</v>
      </c>
      <c r="D19" s="11">
        <v>20163</v>
      </c>
      <c r="E19" s="12">
        <f>B19/D19</f>
        <v>1.0482071120368992</v>
      </c>
      <c r="F19" s="13">
        <v>214</v>
      </c>
      <c r="G19" s="13">
        <v>150</v>
      </c>
      <c r="H19" s="13">
        <v>218</v>
      </c>
      <c r="I19" s="12">
        <f>F19/H19</f>
        <v>0.98165137614678899</v>
      </c>
      <c r="J19" s="14">
        <v>4.5380000000000003</v>
      </c>
      <c r="K19" s="14">
        <v>4.415</v>
      </c>
      <c r="L19" s="14">
        <v>4.1909999999999998</v>
      </c>
      <c r="M19" s="12">
        <f>J19/L19</f>
        <v>1.0827964686232403</v>
      </c>
    </row>
    <row r="20" spans="1:13" ht="16.5" thickBot="1" x14ac:dyDescent="0.3">
      <c r="A20" s="15" t="s">
        <v>16</v>
      </c>
      <c r="B20" s="11">
        <v>14382</v>
      </c>
      <c r="C20" s="11">
        <v>18061</v>
      </c>
      <c r="D20" s="11">
        <v>897</v>
      </c>
      <c r="E20" s="12">
        <f>B20/D20</f>
        <v>16.03344481605351</v>
      </c>
      <c r="F20" s="13">
        <v>110</v>
      </c>
      <c r="G20" s="13">
        <v>144</v>
      </c>
      <c r="H20" s="13">
        <v>32</v>
      </c>
      <c r="I20" s="12">
        <f>F20/H20</f>
        <v>3.4375</v>
      </c>
      <c r="J20" s="14"/>
      <c r="K20" s="14"/>
      <c r="L20" s="14"/>
      <c r="M20" s="12"/>
    </row>
    <row r="21" spans="1:13" ht="16.5" thickBot="1" x14ac:dyDescent="0.3">
      <c r="A21" s="15" t="s">
        <v>9</v>
      </c>
      <c r="B21" s="11">
        <v>14312</v>
      </c>
      <c r="C21" s="11">
        <v>10900</v>
      </c>
      <c r="D21" s="11">
        <v>9194</v>
      </c>
      <c r="E21" s="12">
        <f>B21/D21</f>
        <v>1.556667391777246</v>
      </c>
      <c r="F21" s="13">
        <v>128</v>
      </c>
      <c r="G21" s="13">
        <v>86</v>
      </c>
      <c r="H21" s="13">
        <v>106</v>
      </c>
      <c r="I21" s="12">
        <f>F21/H21</f>
        <v>1.2075471698113207</v>
      </c>
      <c r="J21" s="14"/>
      <c r="K21" s="14"/>
      <c r="L21" s="14"/>
      <c r="M21" s="12"/>
    </row>
    <row r="22" spans="1:13" ht="16.5" thickBot="1" x14ac:dyDescent="0.3">
      <c r="A22" s="15" t="s">
        <v>13</v>
      </c>
      <c r="B22" s="11">
        <v>10419</v>
      </c>
      <c r="C22" s="11">
        <v>5743</v>
      </c>
      <c r="D22" s="11">
        <v>8037</v>
      </c>
      <c r="E22" s="12">
        <f>B22/D22</f>
        <v>1.2963792459873087</v>
      </c>
      <c r="F22" s="13">
        <v>134</v>
      </c>
      <c r="G22" s="13">
        <v>84</v>
      </c>
      <c r="H22" s="13">
        <v>125</v>
      </c>
      <c r="I22" s="12">
        <f>F22/H22</f>
        <v>1.0720000000000001</v>
      </c>
      <c r="J22" s="14">
        <v>0.19400000000000001</v>
      </c>
      <c r="K22" s="14">
        <v>5.3999999999999999E-2</v>
      </c>
      <c r="L22" s="14">
        <v>0</v>
      </c>
      <c r="M22" s="12"/>
    </row>
    <row r="23" spans="1:13" ht="16.5" thickBot="1" x14ac:dyDescent="0.3">
      <c r="A23" s="15" t="s">
        <v>63</v>
      </c>
      <c r="B23" s="11">
        <v>6460</v>
      </c>
      <c r="C23" s="11">
        <v>4877</v>
      </c>
      <c r="D23" s="11">
        <v>5436</v>
      </c>
      <c r="E23" s="12">
        <f>B23/D23</f>
        <v>1.188373804267844</v>
      </c>
      <c r="F23" s="13">
        <v>74</v>
      </c>
      <c r="G23" s="13">
        <v>70</v>
      </c>
      <c r="H23" s="13">
        <v>78</v>
      </c>
      <c r="I23" s="12">
        <f>F23/H23</f>
        <v>0.94871794871794868</v>
      </c>
      <c r="J23" s="14"/>
      <c r="K23" s="14"/>
      <c r="L23" s="14"/>
      <c r="M23" s="12"/>
    </row>
    <row r="24" spans="1:13" ht="16.5" thickBot="1" x14ac:dyDescent="0.3">
      <c r="A24" s="15" t="s">
        <v>8</v>
      </c>
      <c r="B24" s="11">
        <v>5658</v>
      </c>
      <c r="C24" s="11">
        <v>5871</v>
      </c>
      <c r="D24" s="11">
        <v>3709</v>
      </c>
      <c r="E24" s="12">
        <f>B24/D24</f>
        <v>1.5254785656511189</v>
      </c>
      <c r="F24" s="13">
        <v>81</v>
      </c>
      <c r="G24" s="13">
        <v>93</v>
      </c>
      <c r="H24" s="13">
        <v>91</v>
      </c>
      <c r="I24" s="12">
        <f>F24/H24</f>
        <v>0.89010989010989006</v>
      </c>
      <c r="J24" s="14"/>
      <c r="K24" s="14"/>
      <c r="L24" s="14">
        <v>24</v>
      </c>
      <c r="M24" s="12">
        <f>J24/L24</f>
        <v>0</v>
      </c>
    </row>
    <row r="25" spans="1:13" ht="16.5" thickBot="1" x14ac:dyDescent="0.3">
      <c r="A25" s="15" t="s">
        <v>65</v>
      </c>
      <c r="B25" s="11">
        <v>2261</v>
      </c>
      <c r="C25" s="11">
        <v>2170</v>
      </c>
      <c r="D25" s="11">
        <v>727</v>
      </c>
      <c r="E25" s="12">
        <f>B25/D25</f>
        <v>3.1100412654745528</v>
      </c>
      <c r="F25" s="13">
        <v>62</v>
      </c>
      <c r="G25" s="13">
        <v>78</v>
      </c>
      <c r="H25" s="13">
        <v>38</v>
      </c>
      <c r="I25" s="12">
        <f>F25/H25</f>
        <v>1.631578947368421</v>
      </c>
      <c r="J25" s="14"/>
      <c r="K25" s="14"/>
      <c r="L25" s="14"/>
      <c r="M25" s="12"/>
    </row>
    <row r="26" spans="1:13" ht="16.5" thickBot="1" x14ac:dyDescent="0.3">
      <c r="A26" s="10" t="s">
        <v>23</v>
      </c>
      <c r="B26" s="11">
        <v>1243</v>
      </c>
      <c r="C26" s="11">
        <v>946</v>
      </c>
      <c r="D26" s="11">
        <v>945</v>
      </c>
      <c r="E26" s="12">
        <f>B26/D26</f>
        <v>1.3153439153439153</v>
      </c>
      <c r="F26" s="13">
        <v>44</v>
      </c>
      <c r="G26" s="13">
        <v>44</v>
      </c>
      <c r="H26" s="13">
        <v>46</v>
      </c>
      <c r="I26" s="12">
        <f>F26/H26</f>
        <v>0.95652173913043481</v>
      </c>
      <c r="J26" s="14"/>
      <c r="K26" s="14"/>
      <c r="L26" s="14"/>
      <c r="M26" s="12"/>
    </row>
    <row r="27" spans="1:13" ht="16.5" thickBot="1" x14ac:dyDescent="0.3">
      <c r="A27" s="15" t="s">
        <v>19</v>
      </c>
      <c r="B27" s="11">
        <v>889</v>
      </c>
      <c r="C27" s="11">
        <v>1190</v>
      </c>
      <c r="D27" s="11">
        <v>1277</v>
      </c>
      <c r="E27" s="12">
        <f>B27/D27</f>
        <v>0.69616288175411123</v>
      </c>
      <c r="F27" s="13">
        <v>24</v>
      </c>
      <c r="G27" s="13">
        <v>32</v>
      </c>
      <c r="H27" s="13">
        <v>42</v>
      </c>
      <c r="I27" s="12">
        <f>F27/H27</f>
        <v>0.5714285714285714</v>
      </c>
      <c r="J27" s="14"/>
      <c r="K27" s="14"/>
      <c r="L27" s="14"/>
      <c r="M27" s="12"/>
    </row>
    <row r="28" spans="1:13" ht="16.5" thickBot="1" x14ac:dyDescent="0.3">
      <c r="A28" s="15" t="s">
        <v>6</v>
      </c>
      <c r="B28" s="11">
        <v>6</v>
      </c>
      <c r="C28" s="11">
        <v>258</v>
      </c>
      <c r="D28" s="11">
        <v>26</v>
      </c>
      <c r="E28" s="12">
        <f>B28/D28</f>
        <v>0.23076923076923078</v>
      </c>
      <c r="F28" s="13">
        <v>2</v>
      </c>
      <c r="G28" s="13">
        <v>19</v>
      </c>
      <c r="H28" s="13">
        <v>13</v>
      </c>
      <c r="I28" s="12">
        <f>F28/H28</f>
        <v>0.15384615384615385</v>
      </c>
      <c r="J28" s="14"/>
      <c r="K28" s="14"/>
      <c r="L28" s="14"/>
      <c r="M28" s="12"/>
    </row>
    <row r="29" spans="1:13" ht="16.5" thickBot="1" x14ac:dyDescent="0.3">
      <c r="A29" s="15" t="s">
        <v>64</v>
      </c>
      <c r="B29" s="11"/>
      <c r="C29" s="11"/>
      <c r="D29" s="11">
        <v>102</v>
      </c>
      <c r="E29" s="12">
        <f>B29/D29</f>
        <v>0</v>
      </c>
      <c r="F29" s="13"/>
      <c r="G29" s="13"/>
      <c r="H29" s="13">
        <v>8</v>
      </c>
      <c r="I29" s="12">
        <f>F29/H29</f>
        <v>0</v>
      </c>
      <c r="J29" s="14"/>
      <c r="K29" s="14"/>
      <c r="L29" s="14"/>
      <c r="M29" s="12"/>
    </row>
    <row r="30" spans="1:13" s="20" customFormat="1" ht="16.5" thickBot="1" x14ac:dyDescent="0.3">
      <c r="A30" s="10" t="s">
        <v>4</v>
      </c>
      <c r="B30" s="17">
        <v>2277827</v>
      </c>
      <c r="C30" s="17">
        <v>1988075</v>
      </c>
      <c r="D30" s="17">
        <v>1866604</v>
      </c>
      <c r="E30" s="18">
        <f t="shared" ref="E30" si="0">B30/D30</f>
        <v>1.2203054316823494</v>
      </c>
      <c r="F30" s="17">
        <v>17360</v>
      </c>
      <c r="G30" s="17">
        <v>15784</v>
      </c>
      <c r="H30" s="17">
        <v>16655</v>
      </c>
      <c r="I30" s="18">
        <f t="shared" ref="I30" si="1">F30/H30</f>
        <v>1.0423296307415191</v>
      </c>
      <c r="J30" s="19">
        <v>7198.8879999999981</v>
      </c>
      <c r="K30" s="19">
        <v>5929.9189999999962</v>
      </c>
      <c r="L30" s="19">
        <v>7194.8180000000038</v>
      </c>
      <c r="M30" s="18">
        <f t="shared" ref="M30" si="2">J30/L30</f>
        <v>1.0005656849137803</v>
      </c>
    </row>
    <row r="36" spans="6:6" x14ac:dyDescent="0.2">
      <c r="F36" s="21"/>
    </row>
  </sheetData>
  <sortState ref="A10:M29">
    <sortCondition descending="1" ref="B10:B29"/>
  </sortState>
  <mergeCells count="14">
    <mergeCell ref="I8:I9"/>
    <mergeCell ref="J8:L8"/>
    <mergeCell ref="M8:M9"/>
    <mergeCell ref="A3:C3"/>
    <mergeCell ref="A7:A9"/>
    <mergeCell ref="F8:H8"/>
    <mergeCell ref="B8:D8"/>
    <mergeCell ref="A4:M4"/>
    <mergeCell ref="A5:M5"/>
    <mergeCell ref="A6:M6"/>
    <mergeCell ref="B7:E7"/>
    <mergeCell ref="F7:I7"/>
    <mergeCell ref="J7:M7"/>
    <mergeCell ref="E8:E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4</xdr:col>
                <xdr:colOff>381000</xdr:colOff>
                <xdr:row>30</xdr:row>
                <xdr:rowOff>0</xdr:rowOff>
              </from>
              <to>
                <xdr:col>4</xdr:col>
                <xdr:colOff>504825</xdr:colOff>
                <xdr:row>30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7"/>
  <sheetViews>
    <sheetView zoomScale="85" zoomScaleNormal="85" workbookViewId="0">
      <selection activeCell="J32" sqref="J32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6.7109375" customWidth="1"/>
    <col min="9" max="10" width="12.140625" customWidth="1"/>
    <col min="11" max="11" width="17" customWidth="1"/>
    <col min="12" max="12" width="17.42578125" customWidth="1"/>
    <col min="13" max="13" width="16.28515625" customWidth="1"/>
    <col min="14" max="14" width="14.28515625" customWidth="1"/>
  </cols>
  <sheetData>
    <row r="3" spans="1:14" ht="39.75" customHeight="1" x14ac:dyDescent="0.25">
      <c r="A3" s="61" t="s">
        <v>67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5" spans="1:14" x14ac:dyDescent="0.25">
      <c r="A5" s="62" t="s">
        <v>25</v>
      </c>
      <c r="B5" s="63">
        <v>43466</v>
      </c>
      <c r="C5" s="62"/>
      <c r="D5" s="62"/>
      <c r="E5" s="63">
        <v>44927</v>
      </c>
      <c r="F5" s="62"/>
      <c r="G5" s="62"/>
      <c r="H5" s="63">
        <v>45292</v>
      </c>
      <c r="I5" s="62"/>
      <c r="J5" s="62"/>
      <c r="K5" s="59" t="s">
        <v>68</v>
      </c>
      <c r="L5" s="60"/>
      <c r="M5" s="59" t="s">
        <v>69</v>
      </c>
      <c r="N5" s="60"/>
    </row>
    <row r="6" spans="1:14" x14ac:dyDescent="0.25">
      <c r="A6" s="62"/>
      <c r="B6" s="22" t="s">
        <v>26</v>
      </c>
      <c r="C6" s="22" t="s">
        <v>27</v>
      </c>
      <c r="D6" s="22" t="s">
        <v>28</v>
      </c>
      <c r="E6" s="22" t="s">
        <v>26</v>
      </c>
      <c r="F6" s="22" t="s">
        <v>27</v>
      </c>
      <c r="G6" s="22" t="s">
        <v>28</v>
      </c>
      <c r="H6" s="22" t="s">
        <v>26</v>
      </c>
      <c r="I6" s="22" t="s">
        <v>27</v>
      </c>
      <c r="J6" s="22" t="s">
        <v>28</v>
      </c>
      <c r="K6" s="22" t="s">
        <v>26</v>
      </c>
      <c r="L6" s="22" t="s">
        <v>27</v>
      </c>
      <c r="M6" s="22" t="s">
        <v>26</v>
      </c>
      <c r="N6" s="22" t="s">
        <v>27</v>
      </c>
    </row>
    <row r="7" spans="1:14" x14ac:dyDescent="0.25">
      <c r="A7" s="23" t="s">
        <v>20</v>
      </c>
      <c r="B7" s="24">
        <v>703478</v>
      </c>
      <c r="C7" s="24">
        <v>81682</v>
      </c>
      <c r="D7" s="24">
        <v>785160</v>
      </c>
      <c r="E7" s="24">
        <v>648580</v>
      </c>
      <c r="F7" s="24">
        <v>76723</v>
      </c>
      <c r="G7" s="24">
        <v>725303</v>
      </c>
      <c r="H7" s="24">
        <v>719317</v>
      </c>
      <c r="I7" s="24">
        <v>78244</v>
      </c>
      <c r="J7" s="24">
        <v>797561</v>
      </c>
      <c r="K7" s="44">
        <f>H7/B7</f>
        <v>1.0225152741094961</v>
      </c>
      <c r="L7" s="44">
        <f>I7/C7</f>
        <v>0.957909943439191</v>
      </c>
      <c r="M7" s="44">
        <f>H7/E7</f>
        <v>1.1090644176508679</v>
      </c>
      <c r="N7" s="44">
        <f>I7/F7</f>
        <v>1.0198245636901582</v>
      </c>
    </row>
    <row r="8" spans="1:14" x14ac:dyDescent="0.25">
      <c r="A8" s="23" t="s">
        <v>11</v>
      </c>
      <c r="B8" s="24">
        <v>436836</v>
      </c>
      <c r="C8" s="24">
        <v>27759</v>
      </c>
      <c r="D8" s="24">
        <v>464595</v>
      </c>
      <c r="E8" s="24">
        <v>511687</v>
      </c>
      <c r="F8" s="24">
        <v>14482</v>
      </c>
      <c r="G8" s="24">
        <v>526169</v>
      </c>
      <c r="H8" s="24">
        <v>624913</v>
      </c>
      <c r="I8" s="24">
        <v>14813</v>
      </c>
      <c r="J8" s="24">
        <v>639726</v>
      </c>
      <c r="K8" s="44">
        <f>H8/B8</f>
        <v>1.4305437280810189</v>
      </c>
      <c r="L8" s="44">
        <f>I8/C8</f>
        <v>0.53362873302352387</v>
      </c>
      <c r="M8" s="44">
        <f>H8/E8</f>
        <v>1.2212798058187915</v>
      </c>
      <c r="N8" s="44">
        <f>I8/F8</f>
        <v>1.0228559591216684</v>
      </c>
    </row>
    <row r="9" spans="1:14" x14ac:dyDescent="0.25">
      <c r="A9" s="23" t="s">
        <v>5</v>
      </c>
      <c r="B9" s="24">
        <v>123809</v>
      </c>
      <c r="C9" s="24">
        <v>32940</v>
      </c>
      <c r="D9" s="24">
        <v>156749</v>
      </c>
      <c r="E9" s="24">
        <v>150583</v>
      </c>
      <c r="F9" s="24">
        <v>32164</v>
      </c>
      <c r="G9" s="24">
        <v>182747</v>
      </c>
      <c r="H9" s="24">
        <v>183799</v>
      </c>
      <c r="I9" s="24">
        <v>35038</v>
      </c>
      <c r="J9" s="24">
        <v>218837</v>
      </c>
      <c r="K9" s="44">
        <f>H9/B9</f>
        <v>1.4845366653474303</v>
      </c>
      <c r="L9" s="44">
        <f>I9/C9</f>
        <v>1.0636915604128718</v>
      </c>
      <c r="M9" s="44">
        <f>H9/E9</f>
        <v>1.2205826686943413</v>
      </c>
      <c r="N9" s="44">
        <f>I9/F9</f>
        <v>1.0893545578908097</v>
      </c>
    </row>
    <row r="10" spans="1:14" x14ac:dyDescent="0.25">
      <c r="A10" s="23" t="s">
        <v>15</v>
      </c>
      <c r="B10" s="24">
        <v>82237</v>
      </c>
      <c r="C10" s="24">
        <v>10954</v>
      </c>
      <c r="D10" s="24">
        <v>93191</v>
      </c>
      <c r="E10" s="24">
        <v>123046</v>
      </c>
      <c r="F10" s="24">
        <v>7423</v>
      </c>
      <c r="G10" s="24">
        <v>130469</v>
      </c>
      <c r="H10" s="24">
        <v>138860</v>
      </c>
      <c r="I10" s="24">
        <v>7999</v>
      </c>
      <c r="J10" s="24">
        <v>146859</v>
      </c>
      <c r="K10" s="44">
        <f>H10/B10</f>
        <v>1.6885343580140326</v>
      </c>
      <c r="L10" s="44">
        <f>I10/C10</f>
        <v>0.73023553039985389</v>
      </c>
      <c r="M10" s="44">
        <f>H10/E10</f>
        <v>1.1285210409115289</v>
      </c>
      <c r="N10" s="44">
        <f>I10/F10</f>
        <v>1.0775966590327362</v>
      </c>
    </row>
    <row r="11" spans="1:14" x14ac:dyDescent="0.25">
      <c r="A11" s="23" t="s">
        <v>18</v>
      </c>
      <c r="B11" s="24">
        <v>107004</v>
      </c>
      <c r="C11" s="24">
        <v>8017</v>
      </c>
      <c r="D11" s="24">
        <v>115021</v>
      </c>
      <c r="E11" s="24">
        <v>118864</v>
      </c>
      <c r="F11" s="24">
        <v>5822</v>
      </c>
      <c r="G11" s="24">
        <v>124686</v>
      </c>
      <c r="H11" s="24">
        <v>124020</v>
      </c>
      <c r="I11" s="24">
        <v>5220</v>
      </c>
      <c r="J11" s="24">
        <v>129240</v>
      </c>
      <c r="K11" s="44">
        <f>H11/B11</f>
        <v>1.1590220926320511</v>
      </c>
      <c r="L11" s="44">
        <f>I11/C11</f>
        <v>0.65111637769739306</v>
      </c>
      <c r="M11" s="44">
        <f>H11/E11</f>
        <v>1.0433773051554718</v>
      </c>
      <c r="N11" s="44">
        <f>I11/F11</f>
        <v>0.89659910683613875</v>
      </c>
    </row>
    <row r="12" spans="1:14" x14ac:dyDescent="0.25">
      <c r="A12" s="23" t="s">
        <v>21</v>
      </c>
      <c r="B12" s="24">
        <v>85950</v>
      </c>
      <c r="C12" s="24">
        <v>3072</v>
      </c>
      <c r="D12" s="24">
        <v>89022</v>
      </c>
      <c r="E12" s="24">
        <v>88731</v>
      </c>
      <c r="F12" s="24">
        <v>5070</v>
      </c>
      <c r="G12" s="24">
        <v>93801</v>
      </c>
      <c r="H12" s="24">
        <v>114642</v>
      </c>
      <c r="I12" s="24">
        <v>5493</v>
      </c>
      <c r="J12" s="24">
        <v>120135</v>
      </c>
      <c r="K12" s="44">
        <f>H12/B12</f>
        <v>1.3338219895287957</v>
      </c>
      <c r="L12" s="44">
        <f>I12/C12</f>
        <v>1.7880859375</v>
      </c>
      <c r="M12" s="44">
        <f>H12/E12</f>
        <v>1.292017445988437</v>
      </c>
      <c r="N12" s="44">
        <f>I12/F12</f>
        <v>1.0834319526627219</v>
      </c>
    </row>
    <row r="13" spans="1:14" x14ac:dyDescent="0.25">
      <c r="A13" s="23" t="s">
        <v>12</v>
      </c>
      <c r="B13" s="24">
        <v>50225</v>
      </c>
      <c r="C13" s="24">
        <v>2754</v>
      </c>
      <c r="D13" s="24">
        <v>52979</v>
      </c>
      <c r="E13" s="24">
        <v>57189</v>
      </c>
      <c r="F13" s="24">
        <v>3034</v>
      </c>
      <c r="G13" s="24">
        <v>60223</v>
      </c>
      <c r="H13" s="24">
        <v>62544</v>
      </c>
      <c r="I13" s="24">
        <v>3478</v>
      </c>
      <c r="J13" s="24">
        <v>66022</v>
      </c>
      <c r="K13" s="44">
        <f>H13/B13</f>
        <v>1.2452762568442011</v>
      </c>
      <c r="L13" s="44">
        <f>I13/C13</f>
        <v>1.2628903413217138</v>
      </c>
      <c r="M13" s="44">
        <f>H13/E13</f>
        <v>1.0936368882127683</v>
      </c>
      <c r="N13" s="44">
        <f>I13/F13</f>
        <v>1.1463414634146341</v>
      </c>
    </row>
    <row r="14" spans="1:14" x14ac:dyDescent="0.25">
      <c r="A14" s="23" t="s">
        <v>14</v>
      </c>
      <c r="B14" s="24">
        <v>33253</v>
      </c>
      <c r="C14" s="24">
        <v>6786</v>
      </c>
      <c r="D14" s="24">
        <v>40039</v>
      </c>
      <c r="E14" s="24">
        <v>47243</v>
      </c>
      <c r="F14" s="24">
        <v>9443</v>
      </c>
      <c r="G14" s="24">
        <v>56686</v>
      </c>
      <c r="H14" s="24">
        <v>50246</v>
      </c>
      <c r="I14" s="24">
        <v>9971</v>
      </c>
      <c r="J14" s="24">
        <v>60217</v>
      </c>
      <c r="K14" s="44">
        <f>H14/B14</f>
        <v>1.5110215619643341</v>
      </c>
      <c r="L14" s="44">
        <f>I14/C14</f>
        <v>1.4693486590038314</v>
      </c>
      <c r="M14" s="44">
        <f>H14/E14</f>
        <v>1.0635649725885317</v>
      </c>
      <c r="N14" s="44">
        <f>I14/F14</f>
        <v>1.0559144339722546</v>
      </c>
    </row>
    <row r="15" spans="1:14" x14ac:dyDescent="0.25">
      <c r="A15" s="23" t="s">
        <v>10</v>
      </c>
      <c r="B15" s="24">
        <v>4122</v>
      </c>
      <c r="C15" s="24">
        <v>15213</v>
      </c>
      <c r="D15" s="24">
        <v>19335</v>
      </c>
      <c r="E15" s="24">
        <v>3839</v>
      </c>
      <c r="F15" s="24">
        <v>16367</v>
      </c>
      <c r="G15" s="24">
        <v>20206</v>
      </c>
      <c r="H15" s="24">
        <v>4343</v>
      </c>
      <c r="I15" s="24">
        <v>18122</v>
      </c>
      <c r="J15" s="24">
        <v>22465</v>
      </c>
      <c r="K15" s="44">
        <f>H15/B15</f>
        <v>1.0536147501213002</v>
      </c>
      <c r="L15" s="44">
        <f>I15/C15</f>
        <v>1.1912180372050221</v>
      </c>
      <c r="M15" s="44">
        <f>H15/E15</f>
        <v>1.1312841885907789</v>
      </c>
      <c r="N15" s="44">
        <f>I15/F15</f>
        <v>1.1072279586973788</v>
      </c>
    </row>
    <row r="16" spans="1:14" x14ac:dyDescent="0.25">
      <c r="A16" s="23" t="s">
        <v>7</v>
      </c>
      <c r="B16" s="24">
        <v>1294</v>
      </c>
      <c r="C16" s="24">
        <v>18869</v>
      </c>
      <c r="D16" s="24">
        <v>20163</v>
      </c>
      <c r="E16" s="24">
        <v>1046</v>
      </c>
      <c r="F16" s="24">
        <v>16723</v>
      </c>
      <c r="G16" s="24">
        <v>17769</v>
      </c>
      <c r="H16" s="24">
        <v>2659</v>
      </c>
      <c r="I16" s="24">
        <v>18476</v>
      </c>
      <c r="J16" s="24">
        <v>21135</v>
      </c>
      <c r="K16" s="44">
        <f>H16/B16</f>
        <v>2.054868624420402</v>
      </c>
      <c r="L16" s="44">
        <f>I16/C16</f>
        <v>0.97917218718533039</v>
      </c>
      <c r="M16" s="44">
        <f>H16/E16</f>
        <v>2.5420650095602295</v>
      </c>
      <c r="N16" s="44">
        <f>I16/F16</f>
        <v>1.1048256891706034</v>
      </c>
    </row>
    <row r="17" spans="1:14" x14ac:dyDescent="0.25">
      <c r="A17" s="23" t="s">
        <v>16</v>
      </c>
      <c r="B17" s="24"/>
      <c r="C17" s="24">
        <v>897</v>
      </c>
      <c r="D17" s="24">
        <v>897</v>
      </c>
      <c r="E17" s="24">
        <v>17067</v>
      </c>
      <c r="F17" s="24">
        <v>994</v>
      </c>
      <c r="G17" s="24">
        <v>18061</v>
      </c>
      <c r="H17" s="24">
        <v>13635</v>
      </c>
      <c r="I17" s="24">
        <v>747</v>
      </c>
      <c r="J17" s="24">
        <v>14382</v>
      </c>
      <c r="K17" s="44"/>
      <c r="L17" s="44">
        <f>I17/C17</f>
        <v>0.83277591973244147</v>
      </c>
      <c r="M17" s="44">
        <f>H17/E17</f>
        <v>0.79891017753559501</v>
      </c>
      <c r="N17" s="44">
        <f>I17/F17</f>
        <v>0.75150905432595572</v>
      </c>
    </row>
    <row r="18" spans="1:14" x14ac:dyDescent="0.25">
      <c r="A18" s="23" t="s">
        <v>9</v>
      </c>
      <c r="B18" s="24">
        <v>8887</v>
      </c>
      <c r="C18" s="24">
        <v>307</v>
      </c>
      <c r="D18" s="24">
        <v>9194</v>
      </c>
      <c r="E18" s="24">
        <v>10900</v>
      </c>
      <c r="F18" s="24">
        <v>0</v>
      </c>
      <c r="G18" s="24">
        <v>10900</v>
      </c>
      <c r="H18" s="24">
        <v>14312</v>
      </c>
      <c r="I18" s="24">
        <v>0</v>
      </c>
      <c r="J18" s="24">
        <v>14312</v>
      </c>
      <c r="K18" s="44">
        <f>H18/B18</f>
        <v>1.6104422189715315</v>
      </c>
      <c r="L18" s="44">
        <f>I18/C18</f>
        <v>0</v>
      </c>
      <c r="M18" s="44">
        <f>H18/E18</f>
        <v>1.3130275229357797</v>
      </c>
      <c r="N18" s="44"/>
    </row>
    <row r="19" spans="1:14" x14ac:dyDescent="0.25">
      <c r="A19" s="23" t="s">
        <v>13</v>
      </c>
      <c r="B19" s="24">
        <v>3784</v>
      </c>
      <c r="C19" s="24">
        <v>4253</v>
      </c>
      <c r="D19" s="24">
        <v>8037</v>
      </c>
      <c r="E19" s="24">
        <v>3128</v>
      </c>
      <c r="F19" s="24">
        <v>2615</v>
      </c>
      <c r="G19" s="24">
        <v>5743</v>
      </c>
      <c r="H19" s="24">
        <v>7981</v>
      </c>
      <c r="I19" s="24">
        <v>2438</v>
      </c>
      <c r="J19" s="24">
        <v>10419</v>
      </c>
      <c r="K19" s="44">
        <f>H19/B19</f>
        <v>2.1091437632135306</v>
      </c>
      <c r="L19" s="44">
        <f>I19/C19</f>
        <v>0.57324241711732893</v>
      </c>
      <c r="M19" s="44">
        <f>H19/E19</f>
        <v>2.5514705882352939</v>
      </c>
      <c r="N19" s="44">
        <f>I19/F19</f>
        <v>0.93231357552581262</v>
      </c>
    </row>
    <row r="20" spans="1:14" x14ac:dyDescent="0.25">
      <c r="A20" s="23" t="s">
        <v>22</v>
      </c>
      <c r="B20" s="24">
        <v>3636</v>
      </c>
      <c r="C20" s="24">
        <v>1800</v>
      </c>
      <c r="D20" s="24">
        <v>5436</v>
      </c>
      <c r="E20" s="24">
        <v>2767</v>
      </c>
      <c r="F20" s="24">
        <v>2110</v>
      </c>
      <c r="G20" s="24">
        <v>4877</v>
      </c>
      <c r="H20" s="24">
        <v>4741</v>
      </c>
      <c r="I20" s="24">
        <v>1719</v>
      </c>
      <c r="J20" s="24">
        <v>6460</v>
      </c>
      <c r="K20" s="44">
        <f>H20/B20</f>
        <v>1.3039053905390539</v>
      </c>
      <c r="L20" s="44">
        <f>I20/C20</f>
        <v>0.95499999999999996</v>
      </c>
      <c r="M20" s="44">
        <f>H20/E20</f>
        <v>1.7134080231297435</v>
      </c>
      <c r="N20" s="44">
        <f>I20/F20</f>
        <v>0.81469194312796211</v>
      </c>
    </row>
    <row r="21" spans="1:14" x14ac:dyDescent="0.25">
      <c r="A21" s="23" t="s">
        <v>8</v>
      </c>
      <c r="B21" s="24">
        <v>784</v>
      </c>
      <c r="C21" s="24">
        <v>2925</v>
      </c>
      <c r="D21" s="24">
        <v>3709</v>
      </c>
      <c r="E21" s="24">
        <v>950</v>
      </c>
      <c r="F21" s="24">
        <v>4921</v>
      </c>
      <c r="G21" s="24">
        <v>5871</v>
      </c>
      <c r="H21" s="24">
        <v>1231</v>
      </c>
      <c r="I21" s="24">
        <v>4427</v>
      </c>
      <c r="J21" s="24">
        <v>5658</v>
      </c>
      <c r="K21" s="44">
        <f>H21/B21</f>
        <v>1.5701530612244898</v>
      </c>
      <c r="L21" s="44">
        <f>I21/C21</f>
        <v>1.5135042735042734</v>
      </c>
      <c r="M21" s="44">
        <f>H21/E21</f>
        <v>1.2957894736842106</v>
      </c>
      <c r="N21" s="44">
        <f>I21/F21</f>
        <v>0.89961389961389959</v>
      </c>
    </row>
    <row r="22" spans="1:14" x14ac:dyDescent="0.25">
      <c r="A22" s="23" t="s">
        <v>24</v>
      </c>
      <c r="B22" s="24"/>
      <c r="C22" s="24">
        <v>727</v>
      </c>
      <c r="D22" s="24">
        <v>727</v>
      </c>
      <c r="E22" s="24">
        <v>520</v>
      </c>
      <c r="F22" s="24">
        <v>1650</v>
      </c>
      <c r="G22" s="24">
        <v>2170</v>
      </c>
      <c r="H22" s="24">
        <v>822</v>
      </c>
      <c r="I22" s="24">
        <v>1439</v>
      </c>
      <c r="J22" s="24">
        <v>2261</v>
      </c>
      <c r="K22" s="44"/>
      <c r="L22" s="44">
        <f>I22/C22</f>
        <v>1.9793672627235213</v>
      </c>
      <c r="M22" s="44">
        <f>H22/E22</f>
        <v>1.5807692307692307</v>
      </c>
      <c r="N22" s="44">
        <f>I22/F22</f>
        <v>0.87212121212121207</v>
      </c>
    </row>
    <row r="23" spans="1:14" x14ac:dyDescent="0.25">
      <c r="A23" s="23" t="s">
        <v>23</v>
      </c>
      <c r="B23" s="24"/>
      <c r="C23" s="24">
        <v>945</v>
      </c>
      <c r="D23" s="24">
        <v>945</v>
      </c>
      <c r="E23" s="24"/>
      <c r="F23" s="24">
        <v>946</v>
      </c>
      <c r="G23" s="24">
        <v>946</v>
      </c>
      <c r="H23" s="24"/>
      <c r="I23" s="24">
        <v>1243</v>
      </c>
      <c r="J23" s="24">
        <v>1243</v>
      </c>
      <c r="K23" s="44"/>
      <c r="L23" s="44">
        <f>I23/C23</f>
        <v>1.3153439153439153</v>
      </c>
      <c r="M23" s="44"/>
      <c r="N23" s="44">
        <f>I23/F23</f>
        <v>1.3139534883720929</v>
      </c>
    </row>
    <row r="24" spans="1:14" x14ac:dyDescent="0.25">
      <c r="A24" s="23" t="s">
        <v>19</v>
      </c>
      <c r="B24" s="24"/>
      <c r="C24" s="24">
        <v>1277</v>
      </c>
      <c r="D24" s="24">
        <v>1277</v>
      </c>
      <c r="E24" s="24"/>
      <c r="F24" s="24">
        <v>1190</v>
      </c>
      <c r="G24" s="24">
        <v>1190</v>
      </c>
      <c r="H24" s="24"/>
      <c r="I24" s="24">
        <v>889</v>
      </c>
      <c r="J24" s="24">
        <v>889</v>
      </c>
      <c r="K24" s="44"/>
      <c r="L24" s="44">
        <f>I24/C24</f>
        <v>0.69616288175411123</v>
      </c>
      <c r="M24" s="44"/>
      <c r="N24" s="44">
        <f>I24/F24</f>
        <v>0.74705882352941178</v>
      </c>
    </row>
    <row r="25" spans="1:14" x14ac:dyDescent="0.25">
      <c r="A25" s="23" t="s">
        <v>6</v>
      </c>
      <c r="B25" s="24"/>
      <c r="C25" s="24">
        <v>26</v>
      </c>
      <c r="D25" s="24">
        <v>26</v>
      </c>
      <c r="E25" s="24"/>
      <c r="F25" s="24">
        <v>258</v>
      </c>
      <c r="G25" s="24">
        <v>258</v>
      </c>
      <c r="H25" s="24"/>
      <c r="I25" s="24">
        <v>6</v>
      </c>
      <c r="J25" s="24">
        <v>6</v>
      </c>
      <c r="K25" s="44"/>
      <c r="L25" s="44">
        <f>I25/C25</f>
        <v>0.23076923076923078</v>
      </c>
      <c r="M25" s="44"/>
      <c r="N25" s="44">
        <f>I25/F25</f>
        <v>2.3255813953488372E-2</v>
      </c>
    </row>
    <row r="26" spans="1:14" x14ac:dyDescent="0.25">
      <c r="A26" s="23" t="s">
        <v>17</v>
      </c>
      <c r="B26" s="24"/>
      <c r="C26" s="24">
        <v>102</v>
      </c>
      <c r="D26" s="24">
        <v>102</v>
      </c>
      <c r="E26" s="24"/>
      <c r="F26" s="24"/>
      <c r="G26" s="24"/>
      <c r="H26" s="24"/>
      <c r="I26" s="24"/>
      <c r="J26" s="24"/>
      <c r="K26" s="44"/>
      <c r="L26" s="44">
        <f>I26/C26</f>
        <v>0</v>
      </c>
      <c r="M26" s="44"/>
      <c r="N26" s="44"/>
    </row>
    <row r="27" spans="1:14" x14ac:dyDescent="0.25">
      <c r="A27" s="25" t="s">
        <v>29</v>
      </c>
      <c r="B27" s="26">
        <v>1645299</v>
      </c>
      <c r="C27" s="26">
        <v>221305</v>
      </c>
      <c r="D27" s="26">
        <v>1866604</v>
      </c>
      <c r="E27" s="26">
        <v>1786140</v>
      </c>
      <c r="F27" s="26">
        <v>201935</v>
      </c>
      <c r="G27" s="26">
        <v>1988075</v>
      </c>
      <c r="H27" s="26">
        <v>2068065</v>
      </c>
      <c r="I27" s="26">
        <v>209762</v>
      </c>
      <c r="J27" s="26">
        <v>2277827</v>
      </c>
      <c r="K27" s="45">
        <f t="shared" ref="K7:K27" si="0">H27/B27</f>
        <v>1.2569539032115136</v>
      </c>
      <c r="L27" s="45">
        <f t="shared" ref="L7:L27" si="1">I27/C27</f>
        <v>0.9478412146133165</v>
      </c>
      <c r="M27" s="45">
        <f t="shared" ref="M27" si="2">H27/E27</f>
        <v>1.157840370855588</v>
      </c>
      <c r="N27" s="45">
        <f t="shared" ref="N27" si="3">I27/F27</f>
        <v>1.0387599970287469</v>
      </c>
    </row>
  </sheetData>
  <sortState ref="A7:N26">
    <sortCondition descending="1" ref="J7:J26"/>
  </sortState>
  <mergeCells count="7">
    <mergeCell ref="M5:N5"/>
    <mergeCell ref="A3:L3"/>
    <mergeCell ref="A5:A6"/>
    <mergeCell ref="B5:D5"/>
    <mergeCell ref="E5:G5"/>
    <mergeCell ref="K5:L5"/>
    <mergeCell ref="H5:J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2"/>
  <sheetViews>
    <sheetView zoomScale="85" zoomScaleNormal="85" workbookViewId="0">
      <selection activeCell="J86" sqref="J86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2.140625" customWidth="1"/>
    <col min="6" max="6" width="26.42578125" customWidth="1"/>
  </cols>
  <sheetData>
    <row r="2" spans="1:9" s="33" customFormat="1" ht="36" customHeight="1" x14ac:dyDescent="0.25">
      <c r="A2" s="68" t="s">
        <v>76</v>
      </c>
      <c r="B2" s="69"/>
      <c r="C2" s="69"/>
      <c r="D2" s="69"/>
      <c r="F2" s="68" t="s">
        <v>77</v>
      </c>
      <c r="G2" s="69"/>
      <c r="H2" s="69"/>
      <c r="I2" s="69"/>
    </row>
    <row r="3" spans="1:9" x14ac:dyDescent="0.25">
      <c r="A3" s="34"/>
    </row>
    <row r="4" spans="1:9" x14ac:dyDescent="0.25">
      <c r="B4" s="67" t="s">
        <v>38</v>
      </c>
      <c r="C4" s="67"/>
      <c r="D4" s="67"/>
      <c r="G4" s="67" t="s">
        <v>38</v>
      </c>
      <c r="H4" s="67"/>
      <c r="I4" s="67"/>
    </row>
    <row r="5" spans="1:9" ht="15" customHeight="1" x14ac:dyDescent="0.25">
      <c r="A5" s="64" t="s">
        <v>31</v>
      </c>
      <c r="B5" s="65" t="s">
        <v>60</v>
      </c>
      <c r="C5" s="65"/>
      <c r="D5" s="66" t="s">
        <v>37</v>
      </c>
      <c r="F5" s="64" t="s">
        <v>31</v>
      </c>
      <c r="G5" s="65" t="s">
        <v>60</v>
      </c>
      <c r="H5" s="65"/>
      <c r="I5" s="66" t="s">
        <v>37</v>
      </c>
    </row>
    <row r="6" spans="1:9" x14ac:dyDescent="0.25">
      <c r="A6" s="64"/>
      <c r="B6" s="35">
        <v>2024</v>
      </c>
      <c r="C6" s="35">
        <v>2019</v>
      </c>
      <c r="D6" s="66"/>
      <c r="F6" s="64"/>
      <c r="G6" s="35">
        <v>2024</v>
      </c>
      <c r="H6" s="35">
        <v>2023</v>
      </c>
      <c r="I6" s="66"/>
    </row>
    <row r="7" spans="1:9" x14ac:dyDescent="0.25">
      <c r="A7" s="36" t="s">
        <v>34</v>
      </c>
      <c r="B7" s="37">
        <v>1701127</v>
      </c>
      <c r="C7" s="37">
        <v>1300163</v>
      </c>
      <c r="D7" s="42">
        <f>B7/C7</f>
        <v>1.3083951781430483</v>
      </c>
      <c r="F7" s="36" t="s">
        <v>34</v>
      </c>
      <c r="G7" s="37">
        <v>1701127</v>
      </c>
      <c r="H7" s="37">
        <v>1476435</v>
      </c>
      <c r="I7" s="42">
        <f>G7/H7</f>
        <v>1.152185500885579</v>
      </c>
    </row>
    <row r="8" spans="1:9" x14ac:dyDescent="0.25">
      <c r="A8" s="36" t="s">
        <v>56</v>
      </c>
      <c r="B8" s="37">
        <v>145059</v>
      </c>
      <c r="C8" s="37">
        <v>123834</v>
      </c>
      <c r="D8" s="42">
        <f t="shared" ref="D8:D13" si="0">B8/C8</f>
        <v>1.171398808081787</v>
      </c>
      <c r="F8" s="36" t="s">
        <v>56</v>
      </c>
      <c r="G8" s="37">
        <v>145059</v>
      </c>
      <c r="H8" s="37">
        <v>121885</v>
      </c>
      <c r="I8" s="42">
        <f t="shared" ref="I8:I13" si="1">G8/H8</f>
        <v>1.1901300406120523</v>
      </c>
    </row>
    <row r="9" spans="1:9" x14ac:dyDescent="0.25">
      <c r="A9" s="36" t="s">
        <v>55</v>
      </c>
      <c r="B9" s="37">
        <v>137606</v>
      </c>
      <c r="C9" s="37">
        <v>116894</v>
      </c>
      <c r="D9" s="42">
        <f t="shared" si="0"/>
        <v>1.1771861686656286</v>
      </c>
      <c r="F9" s="36" t="s">
        <v>55</v>
      </c>
      <c r="G9" s="37">
        <v>137606</v>
      </c>
      <c r="H9" s="37">
        <v>110558</v>
      </c>
      <c r="I9" s="42">
        <f t="shared" si="1"/>
        <v>1.2446498670381156</v>
      </c>
    </row>
    <row r="10" spans="1:9" x14ac:dyDescent="0.25">
      <c r="A10" s="36" t="s">
        <v>57</v>
      </c>
      <c r="B10" s="37">
        <v>52719</v>
      </c>
      <c r="C10" s="37">
        <v>36138</v>
      </c>
      <c r="D10" s="42">
        <f t="shared" si="0"/>
        <v>1.4588245060601028</v>
      </c>
      <c r="F10" s="36" t="s">
        <v>57</v>
      </c>
      <c r="G10" s="37">
        <v>52719</v>
      </c>
      <c r="H10" s="37">
        <v>47707</v>
      </c>
      <c r="I10" s="42">
        <f t="shared" si="1"/>
        <v>1.1050579579516633</v>
      </c>
    </row>
    <row r="11" spans="1:9" x14ac:dyDescent="0.25">
      <c r="A11" s="36" t="s">
        <v>58</v>
      </c>
      <c r="B11" s="37">
        <v>31554</v>
      </c>
      <c r="C11" s="37">
        <v>52477</v>
      </c>
      <c r="D11" s="42">
        <f t="shared" si="0"/>
        <v>0.60129199458810523</v>
      </c>
      <c r="F11" s="36" t="s">
        <v>58</v>
      </c>
      <c r="G11" s="37">
        <v>31554</v>
      </c>
      <c r="H11" s="37">
        <v>29555</v>
      </c>
      <c r="I11" s="42">
        <f t="shared" si="1"/>
        <v>1.0676366097107088</v>
      </c>
    </row>
    <row r="12" spans="1:9" x14ac:dyDescent="0.25">
      <c r="A12" s="36" t="s">
        <v>35</v>
      </c>
      <c r="B12" s="38">
        <v>0</v>
      </c>
      <c r="C12" s="37">
        <v>15793</v>
      </c>
      <c r="D12" s="42">
        <f t="shared" si="0"/>
        <v>0</v>
      </c>
      <c r="F12" s="36" t="s">
        <v>35</v>
      </c>
      <c r="G12" s="38">
        <v>0</v>
      </c>
      <c r="H12" s="37">
        <v>0</v>
      </c>
      <c r="I12" s="42"/>
    </row>
    <row r="13" spans="1:9" x14ac:dyDescent="0.25">
      <c r="A13" s="39" t="s">
        <v>36</v>
      </c>
      <c r="B13" s="40">
        <v>2068065</v>
      </c>
      <c r="C13" s="40">
        <v>1645299</v>
      </c>
      <c r="D13" s="43">
        <f t="shared" si="0"/>
        <v>1.2569539032115136</v>
      </c>
      <c r="F13" s="39" t="s">
        <v>36</v>
      </c>
      <c r="G13" s="40">
        <v>2068065</v>
      </c>
      <c r="H13" s="40">
        <v>1786140</v>
      </c>
      <c r="I13" s="43">
        <f t="shared" si="1"/>
        <v>1.157840370855588</v>
      </c>
    </row>
    <row r="16" spans="1:9" x14ac:dyDescent="0.25">
      <c r="B16" s="67" t="s">
        <v>39</v>
      </c>
      <c r="C16" s="67"/>
      <c r="D16" s="67"/>
      <c r="G16" s="67" t="s">
        <v>39</v>
      </c>
      <c r="H16" s="67"/>
      <c r="I16" s="67"/>
    </row>
    <row r="17" spans="1:9" ht="15" customHeight="1" x14ac:dyDescent="0.25">
      <c r="A17" s="64" t="s">
        <v>31</v>
      </c>
      <c r="B17" s="65" t="s">
        <v>60</v>
      </c>
      <c r="C17" s="65"/>
      <c r="D17" s="66" t="s">
        <v>37</v>
      </c>
      <c r="F17" s="64" t="s">
        <v>31</v>
      </c>
      <c r="G17" s="65" t="s">
        <v>60</v>
      </c>
      <c r="H17" s="65"/>
      <c r="I17" s="66" t="s">
        <v>37</v>
      </c>
    </row>
    <row r="18" spans="1:9" x14ac:dyDescent="0.25">
      <c r="A18" s="64"/>
      <c r="B18" s="35">
        <v>2024</v>
      </c>
      <c r="C18" s="35">
        <v>2019</v>
      </c>
      <c r="D18" s="66"/>
      <c r="F18" s="64"/>
      <c r="G18" s="35">
        <v>2024</v>
      </c>
      <c r="H18" s="35">
        <v>2023</v>
      </c>
      <c r="I18" s="66"/>
    </row>
    <row r="19" spans="1:9" x14ac:dyDescent="0.25">
      <c r="A19" s="36" t="s">
        <v>34</v>
      </c>
      <c r="B19" s="37">
        <v>368399</v>
      </c>
      <c r="C19" s="37">
        <v>374114</v>
      </c>
      <c r="D19" s="42">
        <f>B19/C19</f>
        <v>0.98472390768589257</v>
      </c>
      <c r="F19" s="36" t="s">
        <v>34</v>
      </c>
      <c r="G19" s="37">
        <v>368399</v>
      </c>
      <c r="H19" s="37">
        <v>357340</v>
      </c>
      <c r="I19" s="42">
        <f>G19/H19</f>
        <v>1.0309481166396148</v>
      </c>
    </row>
    <row r="20" spans="1:9" x14ac:dyDescent="0.25">
      <c r="A20" s="36" t="s">
        <v>56</v>
      </c>
      <c r="B20" s="37">
        <v>131985</v>
      </c>
      <c r="C20" s="37">
        <v>116672</v>
      </c>
      <c r="D20" s="42">
        <f t="shared" ref="D20:D25" si="2">B20/C20</f>
        <v>1.1312482857926496</v>
      </c>
      <c r="F20" s="36" t="s">
        <v>56</v>
      </c>
      <c r="G20" s="37">
        <v>131985</v>
      </c>
      <c r="H20" s="37">
        <v>109882</v>
      </c>
      <c r="I20" s="42">
        <f t="shared" ref="I20:I25" si="3">G20/H20</f>
        <v>1.2011521450283031</v>
      </c>
    </row>
    <row r="21" spans="1:9" x14ac:dyDescent="0.25">
      <c r="A21" s="36" t="s">
        <v>55</v>
      </c>
      <c r="B21" s="37">
        <v>134660</v>
      </c>
      <c r="C21" s="37">
        <v>108659</v>
      </c>
      <c r="D21" s="42">
        <f t="shared" si="2"/>
        <v>1.2392898885504191</v>
      </c>
      <c r="F21" s="36" t="s">
        <v>55</v>
      </c>
      <c r="G21" s="37">
        <v>134660</v>
      </c>
      <c r="H21" s="37">
        <v>104163</v>
      </c>
      <c r="I21" s="42">
        <f t="shared" si="3"/>
        <v>1.292781505909008</v>
      </c>
    </row>
    <row r="22" spans="1:9" x14ac:dyDescent="0.25">
      <c r="A22" s="36" t="s">
        <v>57</v>
      </c>
      <c r="B22" s="37">
        <v>52719</v>
      </c>
      <c r="C22" s="37">
        <v>36045</v>
      </c>
      <c r="D22" s="42">
        <f t="shared" si="2"/>
        <v>1.462588431127757</v>
      </c>
      <c r="F22" s="36" t="s">
        <v>57</v>
      </c>
      <c r="G22" s="37">
        <v>52719</v>
      </c>
      <c r="H22" s="37">
        <v>47707</v>
      </c>
      <c r="I22" s="42">
        <f t="shared" si="3"/>
        <v>1.1050579579516633</v>
      </c>
    </row>
    <row r="23" spans="1:9" x14ac:dyDescent="0.25">
      <c r="A23" s="36" t="s">
        <v>58</v>
      </c>
      <c r="B23" s="37">
        <v>31554</v>
      </c>
      <c r="C23" s="37">
        <v>52205</v>
      </c>
      <c r="D23" s="42">
        <f t="shared" si="2"/>
        <v>0.60442486351882008</v>
      </c>
      <c r="F23" s="36" t="s">
        <v>58</v>
      </c>
      <c r="G23" s="37">
        <v>31554</v>
      </c>
      <c r="H23" s="37">
        <v>29488</v>
      </c>
      <c r="I23" s="42">
        <f t="shared" si="3"/>
        <v>1.0700623982637005</v>
      </c>
    </row>
    <row r="24" spans="1:9" x14ac:dyDescent="0.25">
      <c r="A24" s="36" t="s">
        <v>35</v>
      </c>
      <c r="B24" s="38"/>
      <c r="C24" s="37">
        <v>15783</v>
      </c>
      <c r="D24" s="42">
        <f t="shared" si="2"/>
        <v>0</v>
      </c>
      <c r="F24" s="36" t="s">
        <v>35</v>
      </c>
      <c r="G24" s="38"/>
      <c r="H24" s="37"/>
      <c r="I24" s="42"/>
    </row>
    <row r="25" spans="1:9" x14ac:dyDescent="0.25">
      <c r="A25" s="39" t="s">
        <v>36</v>
      </c>
      <c r="B25" s="40">
        <v>719317</v>
      </c>
      <c r="C25" s="40">
        <v>703478</v>
      </c>
      <c r="D25" s="43">
        <f t="shared" si="2"/>
        <v>1.0225152741094961</v>
      </c>
      <c r="F25" s="39" t="s">
        <v>36</v>
      </c>
      <c r="G25" s="40">
        <v>719317</v>
      </c>
      <c r="H25" s="40">
        <v>648580</v>
      </c>
      <c r="I25" s="43">
        <f t="shared" si="3"/>
        <v>1.1090644176508679</v>
      </c>
    </row>
    <row r="28" spans="1:9" x14ac:dyDescent="0.25">
      <c r="B28" s="67" t="s">
        <v>40</v>
      </c>
      <c r="C28" s="67"/>
      <c r="D28" s="67"/>
      <c r="G28" s="67" t="s">
        <v>40</v>
      </c>
      <c r="H28" s="67"/>
      <c r="I28" s="67"/>
    </row>
    <row r="29" spans="1:9" ht="15" customHeight="1" x14ac:dyDescent="0.25">
      <c r="A29" s="64" t="s">
        <v>31</v>
      </c>
      <c r="B29" s="65" t="s">
        <v>60</v>
      </c>
      <c r="C29" s="65"/>
      <c r="D29" s="66" t="s">
        <v>37</v>
      </c>
      <c r="F29" s="64" t="s">
        <v>31</v>
      </c>
      <c r="G29" s="65" t="s">
        <v>60</v>
      </c>
      <c r="H29" s="65"/>
      <c r="I29" s="66" t="s">
        <v>37</v>
      </c>
    </row>
    <row r="30" spans="1:9" x14ac:dyDescent="0.25">
      <c r="A30" s="64"/>
      <c r="B30" s="35">
        <v>2024</v>
      </c>
      <c r="C30" s="35">
        <v>2019</v>
      </c>
      <c r="D30" s="66"/>
      <c r="F30" s="64"/>
      <c r="G30" s="35">
        <v>2024</v>
      </c>
      <c r="H30" s="35">
        <v>2023</v>
      </c>
      <c r="I30" s="66"/>
    </row>
    <row r="31" spans="1:9" x14ac:dyDescent="0.25">
      <c r="A31" s="36" t="s">
        <v>34</v>
      </c>
      <c r="B31" s="37">
        <v>621520</v>
      </c>
      <c r="C31" s="37">
        <v>430774</v>
      </c>
      <c r="D31" s="42">
        <f>B31/C31</f>
        <v>1.4427983118758327</v>
      </c>
      <c r="F31" s="36" t="s">
        <v>34</v>
      </c>
      <c r="G31" s="37">
        <v>621520</v>
      </c>
      <c r="H31" s="37">
        <v>501741</v>
      </c>
      <c r="I31" s="42">
        <f>G31/H31</f>
        <v>1.2387267534445063</v>
      </c>
    </row>
    <row r="32" spans="1:9" x14ac:dyDescent="0.25">
      <c r="A32" s="36" t="s">
        <v>55</v>
      </c>
      <c r="B32" s="37">
        <v>50</v>
      </c>
      <c r="C32" s="37">
        <v>4853</v>
      </c>
      <c r="D32" s="42">
        <f t="shared" ref="D32:D34" si="4">B32/C32</f>
        <v>1.030290541932825E-2</v>
      </c>
      <c r="F32" s="36" t="s">
        <v>55</v>
      </c>
      <c r="G32" s="37">
        <v>50</v>
      </c>
      <c r="H32" s="37">
        <v>5903</v>
      </c>
      <c r="I32" s="42">
        <f t="shared" ref="I32:I34" si="5">G32/H32</f>
        <v>8.470269354565475E-3</v>
      </c>
    </row>
    <row r="33" spans="1:9" x14ac:dyDescent="0.25">
      <c r="A33" s="36" t="s">
        <v>45</v>
      </c>
      <c r="B33" s="37">
        <v>3343</v>
      </c>
      <c r="C33" s="37">
        <v>1209</v>
      </c>
      <c r="D33" s="42">
        <f t="shared" si="4"/>
        <v>2.7650951199338296</v>
      </c>
      <c r="F33" s="36" t="s">
        <v>45</v>
      </c>
      <c r="G33" s="37">
        <v>3343</v>
      </c>
      <c r="H33" s="37">
        <v>4043</v>
      </c>
      <c r="I33" s="42">
        <f t="shared" si="5"/>
        <v>0.8268612416522384</v>
      </c>
    </row>
    <row r="34" spans="1:9" x14ac:dyDescent="0.25">
      <c r="A34" s="39" t="s">
        <v>36</v>
      </c>
      <c r="B34" s="40">
        <v>624913</v>
      </c>
      <c r="C34" s="40">
        <v>436836</v>
      </c>
      <c r="D34" s="43">
        <f t="shared" si="4"/>
        <v>1.4305437280810189</v>
      </c>
      <c r="F34" s="39" t="s">
        <v>36</v>
      </c>
      <c r="G34" s="40">
        <v>624913</v>
      </c>
      <c r="H34" s="40">
        <v>511687</v>
      </c>
      <c r="I34" s="43">
        <f t="shared" si="5"/>
        <v>1.2212798058187915</v>
      </c>
    </row>
    <row r="37" spans="1:9" x14ac:dyDescent="0.25">
      <c r="B37" s="67" t="s">
        <v>41</v>
      </c>
      <c r="C37" s="67"/>
      <c r="D37" s="67"/>
      <c r="G37" s="67" t="s">
        <v>41</v>
      </c>
      <c r="H37" s="67"/>
      <c r="I37" s="67"/>
    </row>
    <row r="38" spans="1:9" ht="15" customHeight="1" x14ac:dyDescent="0.25">
      <c r="A38" s="64" t="s">
        <v>31</v>
      </c>
      <c r="B38" s="65" t="s">
        <v>60</v>
      </c>
      <c r="C38" s="65"/>
      <c r="D38" s="66" t="s">
        <v>37</v>
      </c>
      <c r="F38" s="64" t="s">
        <v>31</v>
      </c>
      <c r="G38" s="65" t="s">
        <v>60</v>
      </c>
      <c r="H38" s="65"/>
      <c r="I38" s="66" t="s">
        <v>37</v>
      </c>
    </row>
    <row r="39" spans="1:9" x14ac:dyDescent="0.25">
      <c r="A39" s="64"/>
      <c r="B39" s="35">
        <v>2024</v>
      </c>
      <c r="C39" s="35">
        <v>2019</v>
      </c>
      <c r="D39" s="66"/>
      <c r="F39" s="64"/>
      <c r="G39" s="35">
        <v>2024</v>
      </c>
      <c r="H39" s="35">
        <v>2023</v>
      </c>
      <c r="I39" s="66"/>
    </row>
    <row r="40" spans="1:9" x14ac:dyDescent="0.25">
      <c r="A40" s="36" t="s">
        <v>34</v>
      </c>
      <c r="B40" s="37">
        <v>178726</v>
      </c>
      <c r="C40" s="37">
        <v>122346</v>
      </c>
      <c r="D40" s="42">
        <f>B40/C40</f>
        <v>1.4608242198355483</v>
      </c>
      <c r="F40" s="36" t="s">
        <v>34</v>
      </c>
      <c r="G40" s="37">
        <v>178726</v>
      </c>
      <c r="H40" s="37">
        <v>147341</v>
      </c>
      <c r="I40" s="42">
        <f>G40/H40</f>
        <v>1.2130092777977617</v>
      </c>
    </row>
    <row r="41" spans="1:9" x14ac:dyDescent="0.25">
      <c r="A41" s="36" t="s">
        <v>44</v>
      </c>
      <c r="B41" s="37">
        <v>5073</v>
      </c>
      <c r="C41" s="37">
        <v>1463</v>
      </c>
      <c r="D41" s="42">
        <f t="shared" ref="D41:D42" si="6">B41/C41</f>
        <v>3.4675324675324677</v>
      </c>
      <c r="F41" s="36" t="s">
        <v>44</v>
      </c>
      <c r="G41" s="37">
        <v>5073</v>
      </c>
      <c r="H41" s="37">
        <v>3242</v>
      </c>
      <c r="I41" s="42">
        <f t="shared" ref="I41:I42" si="7">G41/H41</f>
        <v>1.5647748303516349</v>
      </c>
    </row>
    <row r="42" spans="1:9" x14ac:dyDescent="0.25">
      <c r="A42" s="39" t="s">
        <v>36</v>
      </c>
      <c r="B42" s="40">
        <v>183799</v>
      </c>
      <c r="C42" s="40">
        <v>123809</v>
      </c>
      <c r="D42" s="43">
        <f t="shared" si="6"/>
        <v>1.4845366653474303</v>
      </c>
      <c r="F42" s="39" t="s">
        <v>36</v>
      </c>
      <c r="G42" s="40">
        <v>183799</v>
      </c>
      <c r="H42" s="40">
        <v>150583</v>
      </c>
      <c r="I42" s="43">
        <f t="shared" si="7"/>
        <v>1.2205826686943413</v>
      </c>
    </row>
    <row r="45" spans="1:9" x14ac:dyDescent="0.25">
      <c r="B45" s="67" t="s">
        <v>42</v>
      </c>
      <c r="C45" s="67"/>
      <c r="D45" s="67"/>
      <c r="G45" s="67" t="s">
        <v>42</v>
      </c>
      <c r="H45" s="67"/>
      <c r="I45" s="67"/>
    </row>
    <row r="46" spans="1:9" ht="15" customHeight="1" x14ac:dyDescent="0.25">
      <c r="A46" s="64" t="s">
        <v>31</v>
      </c>
      <c r="B46" s="65" t="s">
        <v>60</v>
      </c>
      <c r="C46" s="65"/>
      <c r="D46" s="66" t="s">
        <v>37</v>
      </c>
      <c r="F46" s="64" t="s">
        <v>31</v>
      </c>
      <c r="G46" s="65" t="s">
        <v>60</v>
      </c>
      <c r="H46" s="65"/>
      <c r="I46" s="66" t="s">
        <v>37</v>
      </c>
    </row>
    <row r="47" spans="1:9" x14ac:dyDescent="0.25">
      <c r="A47" s="64"/>
      <c r="B47" s="35">
        <v>2024</v>
      </c>
      <c r="C47" s="35">
        <v>2019</v>
      </c>
      <c r="D47" s="66"/>
      <c r="F47" s="64"/>
      <c r="G47" s="35">
        <v>2024</v>
      </c>
      <c r="H47" s="35">
        <v>2023</v>
      </c>
      <c r="I47" s="66"/>
    </row>
    <row r="48" spans="1:9" x14ac:dyDescent="0.25">
      <c r="A48" s="36" t="s">
        <v>34</v>
      </c>
      <c r="B48" s="37">
        <v>137726</v>
      </c>
      <c r="C48" s="37">
        <v>82079</v>
      </c>
      <c r="D48" s="42">
        <f>B48/C48</f>
        <v>1.6779687861694221</v>
      </c>
      <c r="F48" s="36" t="s">
        <v>34</v>
      </c>
      <c r="G48" s="37">
        <v>137726</v>
      </c>
      <c r="H48" s="37">
        <v>122975</v>
      </c>
      <c r="I48" s="42">
        <f>G48/H48</f>
        <v>1.1199512095954463</v>
      </c>
    </row>
    <row r="49" spans="1:9" x14ac:dyDescent="0.25">
      <c r="A49" s="36" t="s">
        <v>44</v>
      </c>
      <c r="B49" s="37">
        <v>1134</v>
      </c>
      <c r="C49" s="37">
        <v>158</v>
      </c>
      <c r="D49" s="42">
        <f>B49/C49</f>
        <v>7.1772151898734178</v>
      </c>
      <c r="F49" s="36" t="s">
        <v>44</v>
      </c>
      <c r="G49" s="37">
        <v>1134</v>
      </c>
      <c r="H49" s="37">
        <v>71</v>
      </c>
      <c r="I49" s="42">
        <f>G49/H49</f>
        <v>15.971830985915492</v>
      </c>
    </row>
    <row r="50" spans="1:9" x14ac:dyDescent="0.25">
      <c r="A50" s="39" t="s">
        <v>36</v>
      </c>
      <c r="B50" s="40">
        <v>138860</v>
      </c>
      <c r="C50" s="40">
        <v>82237</v>
      </c>
      <c r="D50" s="43">
        <f t="shared" ref="D50" si="8">B50/C50</f>
        <v>1.6885343580140326</v>
      </c>
      <c r="F50" s="39" t="s">
        <v>36</v>
      </c>
      <c r="G50" s="40">
        <v>138860</v>
      </c>
      <c r="H50" s="40">
        <v>123046</v>
      </c>
      <c r="I50" s="43">
        <f t="shared" ref="I50" si="9">G50/H50</f>
        <v>1.1285210409115289</v>
      </c>
    </row>
    <row r="53" spans="1:9" x14ac:dyDescent="0.25">
      <c r="B53" s="67" t="s">
        <v>43</v>
      </c>
      <c r="C53" s="67"/>
      <c r="D53" s="67"/>
      <c r="G53" s="67" t="s">
        <v>43</v>
      </c>
      <c r="H53" s="67"/>
      <c r="I53" s="67"/>
    </row>
    <row r="54" spans="1:9" ht="15" customHeight="1" x14ac:dyDescent="0.25">
      <c r="A54" s="64" t="s">
        <v>31</v>
      </c>
      <c r="B54" s="65" t="s">
        <v>60</v>
      </c>
      <c r="C54" s="65"/>
      <c r="D54" s="66" t="s">
        <v>37</v>
      </c>
      <c r="F54" s="64" t="s">
        <v>31</v>
      </c>
      <c r="G54" s="65" t="s">
        <v>60</v>
      </c>
      <c r="H54" s="65"/>
      <c r="I54" s="66" t="s">
        <v>37</v>
      </c>
    </row>
    <row r="55" spans="1:9" x14ac:dyDescent="0.25">
      <c r="A55" s="64"/>
      <c r="B55" s="35">
        <v>2024</v>
      </c>
      <c r="C55" s="35">
        <v>2019</v>
      </c>
      <c r="D55" s="66"/>
      <c r="F55" s="64"/>
      <c r="G55" s="35">
        <v>2024</v>
      </c>
      <c r="H55" s="35">
        <v>2023</v>
      </c>
      <c r="I55" s="66"/>
    </row>
    <row r="56" spans="1:9" x14ac:dyDescent="0.25">
      <c r="A56" s="36" t="s">
        <v>34</v>
      </c>
      <c r="B56" s="37">
        <v>124020</v>
      </c>
      <c r="C56" s="37">
        <v>106959</v>
      </c>
      <c r="D56" s="42">
        <f>B56/C56</f>
        <v>1.1595097186772501</v>
      </c>
      <c r="F56" s="36" t="s">
        <v>34</v>
      </c>
      <c r="G56" s="37">
        <v>124020</v>
      </c>
      <c r="H56" s="37">
        <v>118864</v>
      </c>
      <c r="I56" s="42">
        <f>G56/H56</f>
        <v>1.0433773051554718</v>
      </c>
    </row>
    <row r="57" spans="1:9" x14ac:dyDescent="0.25">
      <c r="A57" s="36" t="s">
        <v>44</v>
      </c>
      <c r="B57" s="37"/>
      <c r="C57" s="37">
        <v>45</v>
      </c>
      <c r="D57" s="42">
        <f>B57/C57</f>
        <v>0</v>
      </c>
      <c r="F57" s="36" t="s">
        <v>44</v>
      </c>
      <c r="G57" s="37"/>
      <c r="H57" s="37"/>
      <c r="I57" s="42"/>
    </row>
    <row r="58" spans="1:9" x14ac:dyDescent="0.25">
      <c r="A58" s="39" t="s">
        <v>36</v>
      </c>
      <c r="B58" s="40">
        <v>124020</v>
      </c>
      <c r="C58" s="40">
        <v>107004</v>
      </c>
      <c r="D58" s="43">
        <f>B58/C58</f>
        <v>1.1590220926320511</v>
      </c>
      <c r="F58" s="39" t="s">
        <v>36</v>
      </c>
      <c r="G58" s="40">
        <v>124020</v>
      </c>
      <c r="H58" s="40">
        <v>118864</v>
      </c>
      <c r="I58" s="43">
        <f>G58/H58</f>
        <v>1.0433773051554718</v>
      </c>
    </row>
    <row r="61" spans="1:9" x14ac:dyDescent="0.25">
      <c r="B61" s="67" t="s">
        <v>47</v>
      </c>
      <c r="C61" s="67"/>
      <c r="D61" s="67"/>
      <c r="G61" s="67" t="s">
        <v>47</v>
      </c>
      <c r="H61" s="67"/>
      <c r="I61" s="67"/>
    </row>
    <row r="62" spans="1:9" ht="15" customHeight="1" x14ac:dyDescent="0.25">
      <c r="A62" s="64" t="s">
        <v>31</v>
      </c>
      <c r="B62" s="65" t="s">
        <v>60</v>
      </c>
      <c r="C62" s="65"/>
      <c r="D62" s="66" t="s">
        <v>37</v>
      </c>
      <c r="F62" s="64" t="s">
        <v>31</v>
      </c>
      <c r="G62" s="65" t="s">
        <v>60</v>
      </c>
      <c r="H62" s="65"/>
      <c r="I62" s="66" t="s">
        <v>37</v>
      </c>
    </row>
    <row r="63" spans="1:9" x14ac:dyDescent="0.25">
      <c r="A63" s="64"/>
      <c r="B63" s="35">
        <v>2024</v>
      </c>
      <c r="C63" s="35">
        <v>2019</v>
      </c>
      <c r="D63" s="66"/>
      <c r="F63" s="64"/>
      <c r="G63" s="35">
        <v>2024</v>
      </c>
      <c r="H63" s="35">
        <v>2023</v>
      </c>
      <c r="I63" s="66"/>
    </row>
    <row r="64" spans="1:9" x14ac:dyDescent="0.25">
      <c r="A64" s="36" t="s">
        <v>34</v>
      </c>
      <c r="B64" s="37">
        <v>49878</v>
      </c>
      <c r="C64" s="37">
        <v>32839</v>
      </c>
      <c r="D64" s="42">
        <f>B64/C64</f>
        <v>1.5188647644568958</v>
      </c>
      <c r="F64" s="36" t="s">
        <v>34</v>
      </c>
      <c r="G64" s="37">
        <v>49878</v>
      </c>
      <c r="H64" s="37">
        <v>47191</v>
      </c>
      <c r="I64" s="42">
        <f>G64/H64</f>
        <v>1.0569388230806722</v>
      </c>
    </row>
    <row r="65" spans="1:9" x14ac:dyDescent="0.25">
      <c r="A65" s="36" t="s">
        <v>44</v>
      </c>
      <c r="B65" s="37">
        <v>368</v>
      </c>
      <c r="C65" s="37">
        <v>414</v>
      </c>
      <c r="D65" s="42">
        <f t="shared" ref="D65:D66" si="10">B65/C65</f>
        <v>0.88888888888888884</v>
      </c>
      <c r="F65" s="36" t="s">
        <v>44</v>
      </c>
      <c r="G65" s="37">
        <v>368</v>
      </c>
      <c r="H65" s="37">
        <v>52</v>
      </c>
      <c r="I65" s="42">
        <f t="shared" ref="I65:I66" si="11">G65/H65</f>
        <v>7.0769230769230766</v>
      </c>
    </row>
    <row r="66" spans="1:9" x14ac:dyDescent="0.25">
      <c r="A66" s="39" t="s">
        <v>36</v>
      </c>
      <c r="B66" s="40">
        <v>50246</v>
      </c>
      <c r="C66" s="40">
        <v>33253</v>
      </c>
      <c r="D66" s="43">
        <f t="shared" si="10"/>
        <v>1.5110215619643341</v>
      </c>
      <c r="F66" s="39" t="s">
        <v>36</v>
      </c>
      <c r="G66" s="40">
        <v>50246</v>
      </c>
      <c r="H66" s="40">
        <v>47243</v>
      </c>
      <c r="I66" s="43">
        <f t="shared" si="11"/>
        <v>1.0635649725885317</v>
      </c>
    </row>
    <row r="69" spans="1:9" x14ac:dyDescent="0.25">
      <c r="B69" s="67" t="s">
        <v>48</v>
      </c>
      <c r="C69" s="67"/>
      <c r="D69" s="67"/>
      <c r="G69" s="67" t="s">
        <v>48</v>
      </c>
      <c r="H69" s="67"/>
      <c r="I69" s="67"/>
    </row>
    <row r="70" spans="1:9" ht="15" customHeight="1" x14ac:dyDescent="0.25">
      <c r="A70" s="64" t="s">
        <v>31</v>
      </c>
      <c r="B70" s="65" t="s">
        <v>60</v>
      </c>
      <c r="C70" s="65"/>
      <c r="D70" s="66" t="s">
        <v>37</v>
      </c>
      <c r="F70" s="64" t="s">
        <v>31</v>
      </c>
      <c r="G70" s="65" t="s">
        <v>60</v>
      </c>
      <c r="H70" s="65"/>
      <c r="I70" s="66" t="s">
        <v>37</v>
      </c>
    </row>
    <row r="71" spans="1:9" x14ac:dyDescent="0.25">
      <c r="A71" s="64"/>
      <c r="B71" s="35">
        <v>2024</v>
      </c>
      <c r="C71" s="35">
        <v>2019</v>
      </c>
      <c r="D71" s="66"/>
      <c r="F71" s="64"/>
      <c r="G71" s="35">
        <v>2024</v>
      </c>
      <c r="H71" s="35">
        <v>2023</v>
      </c>
      <c r="I71" s="66"/>
    </row>
    <row r="72" spans="1:9" x14ac:dyDescent="0.25">
      <c r="A72" s="36" t="s">
        <v>34</v>
      </c>
      <c r="B72" s="37">
        <v>62544</v>
      </c>
      <c r="C72" s="37">
        <v>50225</v>
      </c>
      <c r="D72" s="42">
        <f>B72/C72</f>
        <v>1.2452762568442011</v>
      </c>
      <c r="F72" s="36" t="s">
        <v>34</v>
      </c>
      <c r="G72" s="37">
        <v>62544</v>
      </c>
      <c r="H72" s="37">
        <v>57189</v>
      </c>
      <c r="I72" s="42">
        <f>G72/H72</f>
        <v>1.0936368882127683</v>
      </c>
    </row>
    <row r="73" spans="1:9" x14ac:dyDescent="0.25">
      <c r="A73" s="36" t="s">
        <v>44</v>
      </c>
      <c r="B73" s="37"/>
      <c r="C73" s="37"/>
      <c r="D73" s="42"/>
      <c r="F73" s="36" t="s">
        <v>44</v>
      </c>
      <c r="G73" s="37"/>
      <c r="H73" s="37"/>
      <c r="I73" s="42"/>
    </row>
    <row r="74" spans="1:9" x14ac:dyDescent="0.25">
      <c r="A74" s="39" t="s">
        <v>36</v>
      </c>
      <c r="B74" s="40">
        <v>62544</v>
      </c>
      <c r="C74" s="40">
        <v>50225</v>
      </c>
      <c r="D74" s="43">
        <f t="shared" ref="D74" si="12">B74/C74</f>
        <v>1.2452762568442011</v>
      </c>
      <c r="F74" s="39" t="s">
        <v>36</v>
      </c>
      <c r="G74" s="40">
        <v>62544</v>
      </c>
      <c r="H74" s="40">
        <v>57189</v>
      </c>
      <c r="I74" s="43">
        <f t="shared" ref="I74" si="13">G74/H74</f>
        <v>1.0936368882127683</v>
      </c>
    </row>
    <row r="77" spans="1:9" x14ac:dyDescent="0.25">
      <c r="B77" s="67" t="s">
        <v>49</v>
      </c>
      <c r="C77" s="67"/>
      <c r="D77" s="67"/>
      <c r="G77" s="67" t="s">
        <v>49</v>
      </c>
      <c r="H77" s="67"/>
      <c r="I77" s="67"/>
    </row>
    <row r="78" spans="1:9" ht="15" customHeight="1" x14ac:dyDescent="0.25">
      <c r="A78" s="64" t="s">
        <v>31</v>
      </c>
      <c r="B78" s="65" t="s">
        <v>60</v>
      </c>
      <c r="C78" s="65"/>
      <c r="D78" s="66" t="s">
        <v>37</v>
      </c>
      <c r="F78" s="64" t="s">
        <v>31</v>
      </c>
      <c r="G78" s="65" t="s">
        <v>60</v>
      </c>
      <c r="H78" s="65"/>
      <c r="I78" s="66" t="s">
        <v>37</v>
      </c>
    </row>
    <row r="79" spans="1:9" x14ac:dyDescent="0.25">
      <c r="A79" s="64"/>
      <c r="B79" s="35">
        <v>2024</v>
      </c>
      <c r="C79" s="35">
        <v>2019</v>
      </c>
      <c r="D79" s="66"/>
      <c r="F79" s="64"/>
      <c r="G79" s="35">
        <v>2024</v>
      </c>
      <c r="H79" s="35">
        <v>2023</v>
      </c>
      <c r="I79" s="66"/>
    </row>
    <row r="80" spans="1:9" x14ac:dyDescent="0.25">
      <c r="A80" s="36" t="s">
        <v>34</v>
      </c>
      <c r="B80" s="37">
        <v>114589</v>
      </c>
      <c r="C80" s="37">
        <v>83256</v>
      </c>
      <c r="D80" s="42">
        <f>B80/C80</f>
        <v>1.3763452483905063</v>
      </c>
      <c r="F80" s="36" t="s">
        <v>34</v>
      </c>
      <c r="G80" s="37">
        <v>114589</v>
      </c>
      <c r="H80" s="37">
        <v>88670</v>
      </c>
      <c r="I80" s="42">
        <f>G80/H80</f>
        <v>1.292308559828578</v>
      </c>
    </row>
    <row r="81" spans="1:9" x14ac:dyDescent="0.25">
      <c r="A81" s="36" t="s">
        <v>44</v>
      </c>
      <c r="B81" s="37">
        <v>53</v>
      </c>
      <c r="C81" s="37">
        <v>2694</v>
      </c>
      <c r="D81" s="42">
        <f t="shared" ref="D81:D82" si="14">B81/C81</f>
        <v>1.9673348181143281E-2</v>
      </c>
      <c r="F81" s="36" t="s">
        <v>44</v>
      </c>
      <c r="G81" s="37">
        <v>53</v>
      </c>
      <c r="H81" s="37">
        <v>61</v>
      </c>
      <c r="I81" s="42">
        <f t="shared" ref="I81:I82" si="15">G81/H81</f>
        <v>0.86885245901639341</v>
      </c>
    </row>
    <row r="82" spans="1:9" x14ac:dyDescent="0.25">
      <c r="A82" s="39" t="s">
        <v>36</v>
      </c>
      <c r="B82" s="40">
        <v>114642</v>
      </c>
      <c r="C82" s="40">
        <v>85950</v>
      </c>
      <c r="D82" s="43">
        <f t="shared" si="14"/>
        <v>1.3338219895287957</v>
      </c>
      <c r="F82" s="39" t="s">
        <v>36</v>
      </c>
      <c r="G82" s="40">
        <v>114642</v>
      </c>
      <c r="H82" s="40">
        <v>88731</v>
      </c>
      <c r="I82" s="43">
        <f t="shared" si="15"/>
        <v>1.292017445988437</v>
      </c>
    </row>
  </sheetData>
  <mergeCells count="74">
    <mergeCell ref="F2:I2"/>
    <mergeCell ref="A70:A71"/>
    <mergeCell ref="B70:C70"/>
    <mergeCell ref="D70:D71"/>
    <mergeCell ref="B77:D77"/>
    <mergeCell ref="A78:A79"/>
    <mergeCell ref="B78:C78"/>
    <mergeCell ref="D78:D79"/>
    <mergeCell ref="B61:D61"/>
    <mergeCell ref="A62:A63"/>
    <mergeCell ref="B62:C62"/>
    <mergeCell ref="D62:D63"/>
    <mergeCell ref="B69:D69"/>
    <mergeCell ref="A2:D2"/>
    <mergeCell ref="B28:D28"/>
    <mergeCell ref="A29:A30"/>
    <mergeCell ref="B29:C29"/>
    <mergeCell ref="D29:D30"/>
    <mergeCell ref="B4:D4"/>
    <mergeCell ref="B16:D16"/>
    <mergeCell ref="A17:A18"/>
    <mergeCell ref="B17:C17"/>
    <mergeCell ref="D17:D18"/>
    <mergeCell ref="A5:A6"/>
    <mergeCell ref="B5:C5"/>
    <mergeCell ref="D5:D6"/>
    <mergeCell ref="B37:D37"/>
    <mergeCell ref="A38:A39"/>
    <mergeCell ref="B38:C38"/>
    <mergeCell ref="D38:D39"/>
    <mergeCell ref="B53:D53"/>
    <mergeCell ref="A54:A55"/>
    <mergeCell ref="B54:C54"/>
    <mergeCell ref="D54:D55"/>
    <mergeCell ref="B45:D45"/>
    <mergeCell ref="A46:A47"/>
    <mergeCell ref="B46:C46"/>
    <mergeCell ref="D46:D47"/>
    <mergeCell ref="G4:I4"/>
    <mergeCell ref="F5:F6"/>
    <mergeCell ref="G5:H5"/>
    <mergeCell ref="I5:I6"/>
    <mergeCell ref="G16:I16"/>
    <mergeCell ref="F17:F18"/>
    <mergeCell ref="G17:H17"/>
    <mergeCell ref="I17:I18"/>
    <mergeCell ref="G28:I28"/>
    <mergeCell ref="F29:F30"/>
    <mergeCell ref="G29:H29"/>
    <mergeCell ref="I29:I30"/>
    <mergeCell ref="G37:I37"/>
    <mergeCell ref="F38:F39"/>
    <mergeCell ref="G38:H38"/>
    <mergeCell ref="I38:I39"/>
    <mergeCell ref="G45:I45"/>
    <mergeCell ref="F46:F47"/>
    <mergeCell ref="G46:H46"/>
    <mergeCell ref="I46:I47"/>
    <mergeCell ref="G53:I53"/>
    <mergeCell ref="F54:F55"/>
    <mergeCell ref="G54:H54"/>
    <mergeCell ref="I54:I55"/>
    <mergeCell ref="G61:I61"/>
    <mergeCell ref="F62:F63"/>
    <mergeCell ref="G62:H62"/>
    <mergeCell ref="I62:I63"/>
    <mergeCell ref="G69:I69"/>
    <mergeCell ref="F70:F71"/>
    <mergeCell ref="G70:H70"/>
    <mergeCell ref="I70:I71"/>
    <mergeCell ref="G77:I77"/>
    <mergeCell ref="F78:F79"/>
    <mergeCell ref="G78:H78"/>
    <mergeCell ref="I78:I7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1"/>
  <sheetViews>
    <sheetView workbookViewId="0">
      <selection activeCell="G55" sqref="G55"/>
    </sheetView>
  </sheetViews>
  <sheetFormatPr baseColWidth="10" defaultRowHeight="15" x14ac:dyDescent="0.25"/>
  <cols>
    <col min="1" max="1" width="39.28515625" bestFit="1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70" t="s">
        <v>70</v>
      </c>
      <c r="B4" s="71"/>
      <c r="C4" s="72"/>
    </row>
    <row r="5" spans="1:3" x14ac:dyDescent="0.25">
      <c r="A5" s="27" t="s">
        <v>30</v>
      </c>
      <c r="B5" s="28" t="s">
        <v>31</v>
      </c>
      <c r="C5" s="29" t="s">
        <v>32</v>
      </c>
    </row>
    <row r="6" spans="1:3" x14ac:dyDescent="0.25">
      <c r="A6" s="23" t="s">
        <v>50</v>
      </c>
      <c r="B6" s="30">
        <v>62300</v>
      </c>
      <c r="C6" s="31">
        <f>B6/$B$11*100</f>
        <v>3.0124778476498566</v>
      </c>
    </row>
    <row r="7" spans="1:3" x14ac:dyDescent="0.25">
      <c r="A7" s="23" t="s">
        <v>51</v>
      </c>
      <c r="B7" s="30">
        <v>48636</v>
      </c>
      <c r="C7" s="31">
        <f t="shared" ref="C7:C11" si="0">B7/$B$11*100</f>
        <v>2.3517636051091237</v>
      </c>
    </row>
    <row r="8" spans="1:3" x14ac:dyDescent="0.25">
      <c r="A8" s="23" t="s">
        <v>81</v>
      </c>
      <c r="B8" s="30">
        <v>47872</v>
      </c>
      <c r="C8" s="31">
        <f t="shared" si="0"/>
        <v>2.3148208591122619</v>
      </c>
    </row>
    <row r="9" spans="1:3" x14ac:dyDescent="0.25">
      <c r="A9" s="23" t="s">
        <v>82</v>
      </c>
      <c r="B9" s="30">
        <v>41106</v>
      </c>
      <c r="C9" s="31">
        <f t="shared" si="0"/>
        <v>1.9876551268939808</v>
      </c>
    </row>
    <row r="10" spans="1:3" x14ac:dyDescent="0.25">
      <c r="A10" s="23" t="s">
        <v>83</v>
      </c>
      <c r="B10" s="30">
        <v>38199</v>
      </c>
      <c r="C10" s="31">
        <f t="shared" si="0"/>
        <v>1.8470889454635129</v>
      </c>
    </row>
    <row r="11" spans="1:3" x14ac:dyDescent="0.25">
      <c r="A11" s="25" t="s">
        <v>33</v>
      </c>
      <c r="B11" s="32">
        <v>2068065</v>
      </c>
      <c r="C11" s="41">
        <f t="shared" si="0"/>
        <v>100</v>
      </c>
    </row>
    <row r="13" spans="1:3" ht="15.75" thickBot="1" x14ac:dyDescent="0.3"/>
    <row r="14" spans="1:3" ht="15.75" thickBot="1" x14ac:dyDescent="0.3">
      <c r="A14" s="70" t="s">
        <v>71</v>
      </c>
      <c r="B14" s="71"/>
      <c r="C14" s="72"/>
    </row>
    <row r="15" spans="1:3" x14ac:dyDescent="0.25">
      <c r="A15" s="27" t="s">
        <v>30</v>
      </c>
      <c r="B15" s="28" t="s">
        <v>31</v>
      </c>
      <c r="C15" s="29" t="s">
        <v>32</v>
      </c>
    </row>
    <row r="16" spans="1:3" x14ac:dyDescent="0.25">
      <c r="A16" s="23" t="s">
        <v>78</v>
      </c>
      <c r="B16" s="30">
        <v>47872</v>
      </c>
      <c r="C16" s="31">
        <f>B16/$B$21*100</f>
        <v>6.6552020875358151</v>
      </c>
    </row>
    <row r="17" spans="1:3" x14ac:dyDescent="0.25">
      <c r="A17" s="23" t="s">
        <v>79</v>
      </c>
      <c r="B17" s="30">
        <v>41106</v>
      </c>
      <c r="C17" s="31">
        <f t="shared" ref="C17:C21" si="1">B17/$B$21*100</f>
        <v>5.7145875879480119</v>
      </c>
    </row>
    <row r="18" spans="1:3" x14ac:dyDescent="0.25">
      <c r="A18" s="23" t="s">
        <v>80</v>
      </c>
      <c r="B18" s="30">
        <v>38199</v>
      </c>
      <c r="C18" s="31">
        <f t="shared" si="1"/>
        <v>5.3104542225472224</v>
      </c>
    </row>
    <row r="19" spans="1:3" x14ac:dyDescent="0.25">
      <c r="A19" s="23" t="s">
        <v>84</v>
      </c>
      <c r="B19" s="30">
        <v>30005</v>
      </c>
      <c r="C19" s="31">
        <f t="shared" si="1"/>
        <v>4.1713180697800833</v>
      </c>
    </row>
    <row r="20" spans="1:3" x14ac:dyDescent="0.25">
      <c r="A20" s="23" t="s">
        <v>85</v>
      </c>
      <c r="B20" s="30">
        <v>29476</v>
      </c>
      <c r="C20" s="31">
        <f t="shared" si="1"/>
        <v>4.0977760848137885</v>
      </c>
    </row>
    <row r="21" spans="1:3" x14ac:dyDescent="0.25">
      <c r="A21" s="25" t="s">
        <v>33</v>
      </c>
      <c r="B21" s="32">
        <v>719317</v>
      </c>
      <c r="C21" s="41">
        <f t="shared" si="1"/>
        <v>100</v>
      </c>
    </row>
    <row r="23" spans="1:3" ht="15.75" thickBot="1" x14ac:dyDescent="0.3"/>
    <row r="24" spans="1:3" ht="15.75" thickBot="1" x14ac:dyDescent="0.3">
      <c r="A24" s="70" t="s">
        <v>72</v>
      </c>
      <c r="B24" s="71"/>
      <c r="C24" s="72"/>
    </row>
    <row r="25" spans="1:3" x14ac:dyDescent="0.25">
      <c r="A25" s="27" t="s">
        <v>30</v>
      </c>
      <c r="B25" s="28" t="s">
        <v>31</v>
      </c>
      <c r="C25" s="29" t="s">
        <v>32</v>
      </c>
    </row>
    <row r="26" spans="1:3" x14ac:dyDescent="0.25">
      <c r="A26" s="23" t="s">
        <v>50</v>
      </c>
      <c r="B26" s="30">
        <v>62300</v>
      </c>
      <c r="C26" s="31">
        <f>B26/$B$31*100</f>
        <v>9.9693877387732375</v>
      </c>
    </row>
    <row r="27" spans="1:3" x14ac:dyDescent="0.25">
      <c r="A27" s="23" t="s">
        <v>51</v>
      </c>
      <c r="B27" s="30">
        <v>48636</v>
      </c>
      <c r="C27" s="31">
        <f t="shared" ref="C27:C31" si="2">B27/$B$31*100</f>
        <v>7.7828433717973544</v>
      </c>
    </row>
    <row r="28" spans="1:3" x14ac:dyDescent="0.25">
      <c r="A28" s="23" t="s">
        <v>52</v>
      </c>
      <c r="B28" s="30">
        <v>36633</v>
      </c>
      <c r="C28" s="31">
        <f t="shared" si="2"/>
        <v>5.8620960037637238</v>
      </c>
    </row>
    <row r="29" spans="1:3" x14ac:dyDescent="0.25">
      <c r="A29" s="23" t="s">
        <v>53</v>
      </c>
      <c r="B29" s="30">
        <v>20865</v>
      </c>
      <c r="C29" s="31">
        <f t="shared" si="2"/>
        <v>3.3388647699759808</v>
      </c>
    </row>
    <row r="30" spans="1:3" x14ac:dyDescent="0.25">
      <c r="A30" s="23" t="s">
        <v>54</v>
      </c>
      <c r="B30" s="30">
        <v>20380</v>
      </c>
      <c r="C30" s="31">
        <f t="shared" si="2"/>
        <v>3.2612539665521441</v>
      </c>
    </row>
    <row r="31" spans="1:3" x14ac:dyDescent="0.25">
      <c r="A31" s="25" t="s">
        <v>33</v>
      </c>
      <c r="B31" s="32">
        <v>624913</v>
      </c>
      <c r="C31" s="41">
        <f t="shared" si="2"/>
        <v>100</v>
      </c>
    </row>
    <row r="33" spans="1:10" ht="15.75" thickBot="1" x14ac:dyDescent="0.3"/>
    <row r="34" spans="1:10" ht="15.75" thickBot="1" x14ac:dyDescent="0.3">
      <c r="A34" s="70" t="s">
        <v>73</v>
      </c>
      <c r="B34" s="71"/>
      <c r="C34" s="72"/>
    </row>
    <row r="35" spans="1:10" x14ac:dyDescent="0.25">
      <c r="A35" s="27" t="s">
        <v>30</v>
      </c>
      <c r="B35" s="28" t="s">
        <v>31</v>
      </c>
      <c r="C35" s="29" t="s">
        <v>32</v>
      </c>
    </row>
    <row r="36" spans="1:10" x14ac:dyDescent="0.25">
      <c r="A36" s="23" t="s">
        <v>86</v>
      </c>
      <c r="B36" s="30">
        <v>29854</v>
      </c>
      <c r="C36" s="31">
        <f>B36/$B$41*100</f>
        <v>16.242743431683522</v>
      </c>
    </row>
    <row r="37" spans="1:10" x14ac:dyDescent="0.25">
      <c r="A37" s="23" t="s">
        <v>87</v>
      </c>
      <c r="B37" s="30">
        <v>14472</v>
      </c>
      <c r="C37" s="31">
        <f t="shared" ref="C37:C41" si="3">B37/$B$41*100</f>
        <v>7.8738186823649752</v>
      </c>
      <c r="H37" s="46"/>
      <c r="I37" s="46"/>
    </row>
    <row r="38" spans="1:10" x14ac:dyDescent="0.25">
      <c r="A38" s="23" t="s">
        <v>88</v>
      </c>
      <c r="B38" s="30">
        <v>14156</v>
      </c>
      <c r="C38" s="31">
        <f t="shared" si="3"/>
        <v>7.7018917404338429</v>
      </c>
      <c r="I38" s="47"/>
      <c r="J38" s="46"/>
    </row>
    <row r="39" spans="1:10" x14ac:dyDescent="0.25">
      <c r="A39" s="23" t="s">
        <v>89</v>
      </c>
      <c r="B39" s="30">
        <v>12140</v>
      </c>
      <c r="C39" s="31">
        <f t="shared" si="3"/>
        <v>6.6050413767213101</v>
      </c>
    </row>
    <row r="40" spans="1:10" x14ac:dyDescent="0.25">
      <c r="A40" s="23" t="s">
        <v>90</v>
      </c>
      <c r="B40" s="30">
        <v>6649</v>
      </c>
      <c r="C40" s="31">
        <f t="shared" si="3"/>
        <v>3.6175387243673791</v>
      </c>
    </row>
    <row r="41" spans="1:10" x14ac:dyDescent="0.25">
      <c r="A41" s="25" t="s">
        <v>33</v>
      </c>
      <c r="B41" s="32">
        <v>183799</v>
      </c>
      <c r="C41" s="41">
        <f t="shared" si="3"/>
        <v>100</v>
      </c>
    </row>
    <row r="43" spans="1:10" ht="15.75" thickBot="1" x14ac:dyDescent="0.3">
      <c r="G43" s="46"/>
    </row>
    <row r="44" spans="1:10" ht="15.75" thickBot="1" x14ac:dyDescent="0.3">
      <c r="A44" s="70" t="s">
        <v>74</v>
      </c>
      <c r="B44" s="71"/>
      <c r="C44" s="72"/>
      <c r="G44" s="46"/>
    </row>
    <row r="45" spans="1:10" x14ac:dyDescent="0.25">
      <c r="A45" s="27" t="s">
        <v>30</v>
      </c>
      <c r="B45" s="28" t="s">
        <v>31</v>
      </c>
      <c r="C45" s="29" t="s">
        <v>32</v>
      </c>
      <c r="G45" s="46"/>
    </row>
    <row r="46" spans="1:10" x14ac:dyDescent="0.25">
      <c r="A46" s="23" t="s">
        <v>91</v>
      </c>
      <c r="B46" s="30">
        <v>23139</v>
      </c>
      <c r="C46" s="31">
        <f>B46/$B$51*100</f>
        <v>16.663546017571655</v>
      </c>
    </row>
    <row r="47" spans="1:10" x14ac:dyDescent="0.25">
      <c r="A47" s="23" t="s">
        <v>92</v>
      </c>
      <c r="B47" s="30">
        <v>20907</v>
      </c>
      <c r="C47" s="31">
        <f t="shared" ref="C47:C51" si="4">B47/$B$51*100</f>
        <v>15.056171683710213</v>
      </c>
    </row>
    <row r="48" spans="1:10" x14ac:dyDescent="0.25">
      <c r="A48" s="23" t="s">
        <v>93</v>
      </c>
      <c r="B48" s="30">
        <v>16360</v>
      </c>
      <c r="C48" s="31">
        <f t="shared" si="4"/>
        <v>11.78165058332133</v>
      </c>
    </row>
    <row r="49" spans="1:3" x14ac:dyDescent="0.25">
      <c r="A49" s="23" t="s">
        <v>94</v>
      </c>
      <c r="B49" s="30">
        <v>8851</v>
      </c>
      <c r="C49" s="31">
        <f t="shared" si="4"/>
        <v>6.3740458015267176</v>
      </c>
    </row>
    <row r="50" spans="1:3" x14ac:dyDescent="0.25">
      <c r="A50" s="23" t="s">
        <v>95</v>
      </c>
      <c r="B50" s="30">
        <v>7203</v>
      </c>
      <c r="C50" s="31">
        <f t="shared" si="4"/>
        <v>5.1872389457007051</v>
      </c>
    </row>
    <row r="51" spans="1:3" x14ac:dyDescent="0.25">
      <c r="A51" s="25" t="s">
        <v>33</v>
      </c>
      <c r="B51" s="32">
        <v>138860</v>
      </c>
      <c r="C51" s="41">
        <f t="shared" si="4"/>
        <v>100</v>
      </c>
    </row>
    <row r="53" spans="1:3" ht="15.75" thickBot="1" x14ac:dyDescent="0.3"/>
    <row r="54" spans="1:3" ht="15.75" thickBot="1" x14ac:dyDescent="0.3">
      <c r="A54" s="70" t="s">
        <v>75</v>
      </c>
      <c r="B54" s="71"/>
      <c r="C54" s="72"/>
    </row>
    <row r="55" spans="1:3" x14ac:dyDescent="0.25">
      <c r="A55" s="27" t="s">
        <v>30</v>
      </c>
      <c r="B55" s="28" t="s">
        <v>31</v>
      </c>
      <c r="C55" s="29" t="s">
        <v>32</v>
      </c>
    </row>
    <row r="56" spans="1:3" x14ac:dyDescent="0.25">
      <c r="A56" s="23" t="s">
        <v>96</v>
      </c>
      <c r="B56" s="30">
        <v>13824</v>
      </c>
      <c r="C56" s="31">
        <f>B56/$B$61*100</f>
        <v>11.146589259796807</v>
      </c>
    </row>
    <row r="57" spans="1:3" x14ac:dyDescent="0.25">
      <c r="A57" s="23" t="s">
        <v>97</v>
      </c>
      <c r="B57" s="30">
        <v>10106</v>
      </c>
      <c r="C57" s="31">
        <f t="shared" ref="C57:C61" si="5">B57/$B$61*100</f>
        <v>8.1486856958555069</v>
      </c>
    </row>
    <row r="58" spans="1:3" x14ac:dyDescent="0.25">
      <c r="A58" s="23" t="s">
        <v>98</v>
      </c>
      <c r="B58" s="30">
        <v>7834</v>
      </c>
      <c r="C58" s="31">
        <f t="shared" si="5"/>
        <v>6.3167231091759399</v>
      </c>
    </row>
    <row r="59" spans="1:3" x14ac:dyDescent="0.25">
      <c r="A59" s="23" t="s">
        <v>99</v>
      </c>
      <c r="B59" s="30">
        <v>6882</v>
      </c>
      <c r="C59" s="31">
        <f t="shared" si="5"/>
        <v>5.549104983067247</v>
      </c>
    </row>
    <row r="60" spans="1:3" x14ac:dyDescent="0.25">
      <c r="A60" s="23" t="s">
        <v>100</v>
      </c>
      <c r="B60" s="30">
        <v>6526</v>
      </c>
      <c r="C60" s="31">
        <f t="shared" si="5"/>
        <v>5.2620545073375258</v>
      </c>
    </row>
    <row r="61" spans="1:3" x14ac:dyDescent="0.25">
      <c r="A61" s="25" t="s">
        <v>33</v>
      </c>
      <c r="B61" s="32">
        <v>124020</v>
      </c>
      <c r="C61" s="41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2020-03-12T10:26:06Z</dcterms:created>
  <dcterms:modified xsi:type="dcterms:W3CDTF">2024-02-13T11:39:46Z</dcterms:modified>
</cp:coreProperties>
</file>