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ques\2023\"/>
    </mc:Choice>
  </mc:AlternateContent>
  <bookViews>
    <workbookView xWindow="-105" yWindow="-105" windowWidth="23250" windowHeight="12450" tabRatio="62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aéroport'!$A$7:$Y$31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6" l="1"/>
  <c r="D49" i="6"/>
  <c r="P14" i="4" l="1"/>
  <c r="P12" i="4"/>
  <c r="P10" i="4"/>
  <c r="P23" i="4"/>
  <c r="P15" i="4"/>
  <c r="H14" i="4"/>
  <c r="H12" i="4"/>
  <c r="H10" i="4"/>
  <c r="Y14" i="3"/>
  <c r="Y19" i="3"/>
  <c r="Y11" i="3"/>
  <c r="Y10" i="3"/>
  <c r="Y16" i="3"/>
  <c r="Y22" i="3"/>
  <c r="Y17" i="3"/>
  <c r="Y15" i="3"/>
  <c r="Y13" i="3"/>
  <c r="U14" i="3"/>
  <c r="U19" i="3"/>
  <c r="U11" i="3"/>
  <c r="U10" i="3"/>
  <c r="U16" i="3"/>
  <c r="U22" i="3"/>
  <c r="U17" i="3"/>
  <c r="U15" i="3"/>
  <c r="U13" i="3"/>
  <c r="P18" i="4" l="1"/>
  <c r="P17" i="4"/>
  <c r="P11" i="4"/>
  <c r="H7" i="4"/>
  <c r="H18" i="4"/>
  <c r="H17" i="4"/>
  <c r="H11" i="4"/>
  <c r="Y23" i="3"/>
  <c r="Y12" i="3"/>
  <c r="Y24" i="3"/>
  <c r="Y20" i="3"/>
  <c r="U12" i="3"/>
  <c r="U20" i="3"/>
  <c r="P8" i="4" l="1"/>
  <c r="P16" i="4"/>
  <c r="H9" i="4"/>
  <c r="H8" i="4"/>
  <c r="H16" i="4"/>
  <c r="H20" i="4" l="1"/>
  <c r="P20" i="4"/>
  <c r="H13" i="4" l="1"/>
  <c r="P13" i="4"/>
  <c r="P21" i="4" l="1"/>
  <c r="H21" i="4"/>
  <c r="H19" i="4" l="1"/>
  <c r="P19" i="4"/>
  <c r="Q23" i="4" l="1"/>
  <c r="I23" i="4"/>
  <c r="P7" i="4"/>
  <c r="Q25" i="3"/>
  <c r="M25" i="3"/>
  <c r="I25" i="3"/>
  <c r="I31" i="3"/>
  <c r="E25" i="3"/>
  <c r="Q22" i="4" l="1"/>
  <c r="I22" i="4"/>
  <c r="P9" i="4"/>
  <c r="E26" i="3"/>
  <c r="I26" i="3"/>
  <c r="M26" i="3"/>
  <c r="Q26" i="3"/>
  <c r="C16" i="5" l="1"/>
  <c r="C17" i="5"/>
  <c r="C18" i="5"/>
  <c r="C19" i="5"/>
  <c r="C20" i="5"/>
  <c r="I25" i="4"/>
  <c r="I12" i="4"/>
  <c r="Q8" i="4" l="1"/>
  <c r="Q12" i="4"/>
  <c r="Q20" i="4"/>
  <c r="Q25" i="4"/>
  <c r="Q9" i="4"/>
  <c r="Q7" i="4"/>
  <c r="Q21" i="4"/>
  <c r="Q11" i="4"/>
  <c r="Q19" i="4"/>
  <c r="Q10" i="4"/>
  <c r="Q13" i="4"/>
  <c r="Q18" i="4"/>
  <c r="Q16" i="4"/>
  <c r="Q17" i="4"/>
  <c r="Q26" i="4"/>
  <c r="Q14" i="4"/>
  <c r="Q27" i="4"/>
  <c r="Q24" i="4"/>
  <c r="Q15" i="4"/>
  <c r="Q28" i="4"/>
  <c r="P28" i="4"/>
  <c r="I8" i="4"/>
  <c r="I20" i="4"/>
  <c r="I9" i="4"/>
  <c r="I7" i="4"/>
  <c r="I21" i="4"/>
  <c r="I11" i="4"/>
  <c r="I19" i="4"/>
  <c r="I10" i="4"/>
  <c r="I13" i="4"/>
  <c r="I18" i="4"/>
  <c r="I16" i="4"/>
  <c r="I17" i="4"/>
  <c r="I26" i="4"/>
  <c r="I14" i="4"/>
  <c r="I27" i="4"/>
  <c r="I24" i="4"/>
  <c r="I15" i="4"/>
  <c r="I28" i="4"/>
  <c r="H28" i="4"/>
  <c r="Y31" i="3" l="1"/>
  <c r="U31" i="3"/>
  <c r="Q31" i="3"/>
  <c r="Q29" i="3"/>
  <c r="Q30" i="3"/>
  <c r="Q22" i="3"/>
  <c r="Q16" i="3"/>
  <c r="Q24" i="3"/>
  <c r="Q20" i="3"/>
  <c r="Q10" i="3"/>
  <c r="Q18" i="3"/>
  <c r="Q11" i="3"/>
  <c r="Q13" i="3"/>
  <c r="Q19" i="3"/>
  <c r="Q21" i="3"/>
  <c r="Q27" i="3"/>
  <c r="Q12" i="3"/>
  <c r="Q14" i="3"/>
  <c r="Q23" i="3"/>
  <c r="Q15" i="3"/>
  <c r="Q17" i="3"/>
  <c r="Q28" i="3"/>
  <c r="M31" i="3"/>
  <c r="M29" i="3"/>
  <c r="M30" i="3"/>
  <c r="M22" i="3"/>
  <c r="M16" i="3"/>
  <c r="M24" i="3"/>
  <c r="M20" i="3"/>
  <c r="M10" i="3"/>
  <c r="M18" i="3"/>
  <c r="M11" i="3"/>
  <c r="M13" i="3"/>
  <c r="M19" i="3"/>
  <c r="M21" i="3"/>
  <c r="M27" i="3"/>
  <c r="M12" i="3"/>
  <c r="M14" i="3"/>
  <c r="M23" i="3"/>
  <c r="M15" i="3"/>
  <c r="M17" i="3"/>
  <c r="M28" i="3"/>
  <c r="I29" i="3"/>
  <c r="I30" i="3"/>
  <c r="I22" i="3"/>
  <c r="I16" i="3"/>
  <c r="I24" i="3"/>
  <c r="I20" i="3"/>
  <c r="I10" i="3"/>
  <c r="I18" i="3"/>
  <c r="I11" i="3"/>
  <c r="I13" i="3"/>
  <c r="I19" i="3"/>
  <c r="I21" i="3"/>
  <c r="I27" i="3"/>
  <c r="I12" i="3"/>
  <c r="I14" i="3"/>
  <c r="I23" i="3"/>
  <c r="I15" i="3"/>
  <c r="I17" i="3"/>
  <c r="I28" i="3"/>
  <c r="E28" i="3"/>
  <c r="E17" i="3"/>
  <c r="E15" i="3"/>
  <c r="E23" i="3"/>
  <c r="E14" i="3"/>
  <c r="E12" i="3"/>
  <c r="E27" i="3"/>
  <c r="E21" i="3"/>
  <c r="E19" i="3"/>
  <c r="E13" i="3"/>
  <c r="E11" i="3"/>
  <c r="E18" i="3"/>
  <c r="E10" i="3"/>
  <c r="E20" i="3"/>
  <c r="E24" i="3"/>
  <c r="E16" i="3"/>
  <c r="E22" i="3"/>
  <c r="E30" i="3"/>
  <c r="E29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<sst xmlns="http://schemas.openxmlformats.org/spreadsheetml/2006/main" count="235" uniqueCount="100">
  <si>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</si>
  <si>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</si>
  <si>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</si>
  <si>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</si>
  <si>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</si>
  <si>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</si>
  <si>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</si>
  <si>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</si>
  <si>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</si>
  <si>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</si>
  <si>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</si>
  <si>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</si>
  <si>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</si>
  <si>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</si>
  <si>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</si>
  <si>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</si>
  <si>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</si>
  <si>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</si>
  <si>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</si>
  <si>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</si>
  <si>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</si>
  <si>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</si>
  <si>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</si>
  <si>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</si>
  <si>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</si>
  <si>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</si>
  <si>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</si>
  <si>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</si>
  <si>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</si>
  <si>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</si>
  <si>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</si>
  <si>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</si>
  <si>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</si>
  <si>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</si>
  <si>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</si>
  <si>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</si>
  <si>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</si>
  <si>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</si>
  <si>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Taux Récupération 23-19</t>
  </si>
  <si>
    <t>AGADIR</t>
  </si>
  <si>
    <t>AL-HOCEIMA</t>
  </si>
  <si>
    <t>BENI MELLAL</t>
  </si>
  <si>
    <t>BENSLIMANE</t>
  </si>
  <si>
    <t>BOUARFA</t>
  </si>
  <si>
    <t>DAKHLA</t>
  </si>
  <si>
    <t>ERRACHIDIA</t>
  </si>
  <si>
    <t>ESSAOUIRA</t>
  </si>
  <si>
    <t>FES-SAISS</t>
  </si>
  <si>
    <t>GUELMIME</t>
  </si>
  <si>
    <t>LAAYOUNE</t>
  </si>
  <si>
    <t>MARRAKECH</t>
  </si>
  <si>
    <t>NADOR</t>
  </si>
  <si>
    <t>OUARZAZATE</t>
  </si>
  <si>
    <t>OUJDA</t>
  </si>
  <si>
    <t>RABAT SALE</t>
  </si>
  <si>
    <t>TANGER</t>
  </si>
  <si>
    <t>TAN-TAN</t>
  </si>
  <si>
    <t>TETOUAN</t>
  </si>
  <si>
    <t>ZAGORA</t>
  </si>
  <si>
    <t>MOHAMMED V</t>
  </si>
  <si>
    <t>Novembre</t>
  </si>
  <si>
    <t>Novembre et Cumul à fin Novembre 2023/2022/2019</t>
  </si>
  <si>
    <t>Ventilation du trafic aérien des passagers en national, international et par aéroport au titre du mois de Novembre et cumul à fin Novembre 2019-2023</t>
  </si>
  <si>
    <t>Taux de récupération Novembre 23/19</t>
  </si>
  <si>
    <t>Cumul Novembre 2019</t>
  </si>
  <si>
    <t>Cumul Novembre 2023</t>
  </si>
  <si>
    <t>Taux de récupération Cumul Novembre 23/19</t>
  </si>
  <si>
    <t>Trafic aérien international des passagers par secteur géographique et par aéroport Novembre et Cumul à fin Novembre 2019-2023</t>
  </si>
  <si>
    <t>Cumul Novembre</t>
  </si>
  <si>
    <t>TOP 5 des Routes Aériennes internationales Novembre 2023</t>
  </si>
  <si>
    <t>TOP 5 des Routes Aériennes internationales à CMN -Novembre 2023</t>
  </si>
  <si>
    <t>TOP 5 des Routes Aériennes internationales à RAK - Novembre 2023</t>
  </si>
  <si>
    <t>TOP 5 des Routes Aériennes internationales à AGA - Novembre 2023</t>
  </si>
  <si>
    <t>TOP 5 des Routes Aériennes internationales à TNG - Novembre 2023</t>
  </si>
  <si>
    <t>TOP 5 des Routes Aériennes internationales à FEZ - Novembre 2023</t>
  </si>
  <si>
    <t>MARRAKECH-PARIS-ORLY</t>
  </si>
  <si>
    <t>MARRAKECH-LONDRES-GATW.</t>
  </si>
  <si>
    <t>MOHAMMED V-PARIS-ORLY</t>
  </si>
  <si>
    <t>MOHAMMED V-PARIS-CDG</t>
  </si>
  <si>
    <t>MOHAMMED V-JEDDAH</t>
  </si>
  <si>
    <t>MOHAMMED V-DUBAI</t>
  </si>
  <si>
    <t>MOHAMMED V-ISTANBUL</t>
  </si>
  <si>
    <t>MARRAKECH-MADRID</t>
  </si>
  <si>
    <t>MARRAKECH-PARIS-CDG</t>
  </si>
  <si>
    <t>MARRAKECH-BORDEAUX</t>
  </si>
  <si>
    <t>AGADIR-PARIS-ORLY</t>
  </si>
  <si>
    <t>AGADIR-LONDRES-GATW.</t>
  </si>
  <si>
    <t>AGADIR-MANCHESTER</t>
  </si>
  <si>
    <t>AGADIR-CHARLEROI</t>
  </si>
  <si>
    <t>AGADIR-PARIS-BEAUVAIS</t>
  </si>
  <si>
    <t>TANGER-MADRID</t>
  </si>
  <si>
    <t>TANGER-BRUXELLES</t>
  </si>
  <si>
    <t>TANGER-BARCELONE</t>
  </si>
  <si>
    <t>TANGER-PARIS-ORLY</t>
  </si>
  <si>
    <t>TANGER-CHARLEROI</t>
  </si>
  <si>
    <t>FES-MARSEILLE</t>
  </si>
  <si>
    <t>FES-PARIS-ORLY</t>
  </si>
  <si>
    <t>FES-PARIS-BEAUVAIS</t>
  </si>
  <si>
    <t>FES-BORDEAUX</t>
  </si>
  <si>
    <t>FES-TOULOUSE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</si>
</sst>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1" fontId="5" fillId="0" borderId="0" xfId="0" applyNumberFormat="1" applyFont="1"/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660080"/>
        <c:axId val="288843328"/>
      </c:barChart>
      <c:catAx>
        <c:axId val="28866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884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884332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8660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061864"/>
        <c:axId val="289062248"/>
      </c:barChart>
      <c:catAx>
        <c:axId val="289061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9062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06224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9061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05F4~1.SAB\LOCALS~1\Temp\Rar$DI01.812\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6"/>
  <sheetViews>
    <sheetView tabSelected="1" zoomScale="70" zoomScaleNormal="70" workbookViewId="0">
      <selection activeCell="I43" sqref="I43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7.140625" style="8" customWidth="1"/>
    <col min="6" max="6" width="15" style="8" customWidth="1"/>
    <col min="7" max="7" width="13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57"/>
      <c r="B3" s="57"/>
      <c r="C3" s="57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2" t="s">
        <v>30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15.75" x14ac:dyDescent="0.25">
      <c r="A5" s="62" t="s">
        <v>61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16.5" thickBot="1" x14ac:dyDescent="0.3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5" ht="16.5" thickBot="1" x14ac:dyDescent="0.3">
      <c r="A7" s="58" t="s">
        <v>0</v>
      </c>
      <c r="B7" s="64" t="s">
        <v>2</v>
      </c>
      <c r="C7" s="64"/>
      <c r="D7" s="64"/>
      <c r="E7" s="64"/>
      <c r="F7" s="64"/>
      <c r="G7" s="64"/>
      <c r="H7" s="64"/>
      <c r="I7" s="64"/>
      <c r="J7" s="64" t="s">
        <v>1</v>
      </c>
      <c r="K7" s="64"/>
      <c r="L7" s="64"/>
      <c r="M7" s="64"/>
      <c r="N7" s="64"/>
      <c r="O7" s="64"/>
      <c r="P7" s="64"/>
      <c r="Q7" s="64"/>
      <c r="R7" s="64" t="s">
        <v>3</v>
      </c>
      <c r="S7" s="64"/>
      <c r="T7" s="64"/>
      <c r="U7" s="64"/>
      <c r="V7" s="64"/>
      <c r="W7" s="64"/>
      <c r="X7" s="64"/>
      <c r="Y7" s="64"/>
    </row>
    <row r="8" spans="1:25" s="10" customFormat="1" ht="16.5" customHeight="1" thickBot="1" x14ac:dyDescent="0.3">
      <c r="A8" s="58"/>
      <c r="B8" s="59" t="s">
        <v>60</v>
      </c>
      <c r="C8" s="60"/>
      <c r="D8" s="61"/>
      <c r="E8" s="65" t="s">
        <v>38</v>
      </c>
      <c r="F8" s="59" t="s">
        <v>5</v>
      </c>
      <c r="G8" s="60"/>
      <c r="H8" s="61"/>
      <c r="I8" s="65" t="s">
        <v>38</v>
      </c>
      <c r="J8" s="59" t="s">
        <v>60</v>
      </c>
      <c r="K8" s="60"/>
      <c r="L8" s="61"/>
      <c r="M8" s="65" t="s">
        <v>38</v>
      </c>
      <c r="N8" s="59" t="s">
        <v>5</v>
      </c>
      <c r="O8" s="60"/>
      <c r="P8" s="61"/>
      <c r="Q8" s="65" t="s">
        <v>38</v>
      </c>
      <c r="R8" s="59" t="s">
        <v>60</v>
      </c>
      <c r="S8" s="60"/>
      <c r="T8" s="61"/>
      <c r="U8" s="65" t="s">
        <v>38</v>
      </c>
      <c r="V8" s="59" t="s">
        <v>5</v>
      </c>
      <c r="W8" s="60"/>
      <c r="X8" s="61"/>
      <c r="Y8" s="65" t="s">
        <v>38</v>
      </c>
    </row>
    <row r="9" spans="1:25" ht="31.5" customHeight="1" thickBot="1" x14ac:dyDescent="0.3">
      <c r="A9" s="58"/>
      <c r="B9" s="11">
        <v>2023</v>
      </c>
      <c r="C9" s="11">
        <v>2022</v>
      </c>
      <c r="D9" s="11">
        <v>2019</v>
      </c>
      <c r="E9" s="66"/>
      <c r="F9" s="12">
        <v>45231</v>
      </c>
      <c r="G9" s="12">
        <v>44866</v>
      </c>
      <c r="H9" s="12">
        <v>43770</v>
      </c>
      <c r="I9" s="66"/>
      <c r="J9" s="55">
        <v>2023</v>
      </c>
      <c r="K9" s="55">
        <v>2022</v>
      </c>
      <c r="L9" s="55">
        <v>2019</v>
      </c>
      <c r="M9" s="66"/>
      <c r="N9" s="12">
        <v>45231</v>
      </c>
      <c r="O9" s="12">
        <v>44866</v>
      </c>
      <c r="P9" s="12">
        <v>43770</v>
      </c>
      <c r="Q9" s="66"/>
      <c r="R9" s="55">
        <v>2023</v>
      </c>
      <c r="S9" s="55">
        <v>2022</v>
      </c>
      <c r="T9" s="55">
        <v>2019</v>
      </c>
      <c r="U9" s="66"/>
      <c r="V9" s="12">
        <v>45231</v>
      </c>
      <c r="W9" s="12">
        <v>44866</v>
      </c>
      <c r="X9" s="12">
        <v>43770</v>
      </c>
      <c r="Y9" s="66"/>
    </row>
    <row r="10" spans="1:25" ht="16.5" thickBot="1" x14ac:dyDescent="0.3">
      <c r="A10" s="21" t="s">
        <v>59</v>
      </c>
      <c r="B10" s="14">
        <v>711241</v>
      </c>
      <c r="C10" s="14">
        <v>667148</v>
      </c>
      <c r="D10" s="14">
        <v>772300</v>
      </c>
      <c r="E10" s="15">
        <f t="shared" ref="E10:E30" si="0">B10/D10</f>
        <v>0.92093875437006345</v>
      </c>
      <c r="F10" s="16">
        <v>8970014</v>
      </c>
      <c r="G10" s="16">
        <v>6847324</v>
      </c>
      <c r="H10" s="16">
        <v>9458049</v>
      </c>
      <c r="I10" s="15">
        <f t="shared" ref="I10:I30" si="1">F10/H10</f>
        <v>0.94840003472174861</v>
      </c>
      <c r="J10" s="17">
        <v>6024</v>
      </c>
      <c r="K10" s="17">
        <v>5626</v>
      </c>
      <c r="L10" s="17">
        <v>6958</v>
      </c>
      <c r="M10" s="15">
        <f t="shared" ref="M10:M30" si="2">J10/L10</f>
        <v>0.86576602471974706</v>
      </c>
      <c r="N10" s="17">
        <v>72441</v>
      </c>
      <c r="O10" s="17">
        <v>60372</v>
      </c>
      <c r="P10" s="17">
        <v>83659</v>
      </c>
      <c r="Q10" s="15">
        <f t="shared" ref="Q10:Q30" si="3">N10/P10</f>
        <v>0.86590803141323702</v>
      </c>
      <c r="R10" s="18">
        <v>6173.0119999999961</v>
      </c>
      <c r="S10" s="18">
        <v>5426.6260000000011</v>
      </c>
      <c r="T10" s="18">
        <v>7849.4129999999996</v>
      </c>
      <c r="U10" s="15">
        <f t="shared" ref="U10:U17" si="4">R10/T10</f>
        <v>0.78642976232744999</v>
      </c>
      <c r="V10" s="19">
        <v>64613.62</v>
      </c>
      <c r="W10" s="19">
        <v>58739.254999999997</v>
      </c>
      <c r="X10" s="19">
        <v>81177.199000000139</v>
      </c>
      <c r="Y10" s="15">
        <f t="shared" ref="Y10:Y17" si="5">V10/X10</f>
        <v>0.79595774177918965</v>
      </c>
    </row>
    <row r="11" spans="1:25" ht="16.5" thickBot="1" x14ac:dyDescent="0.3">
      <c r="A11" s="21" t="s">
        <v>50</v>
      </c>
      <c r="B11" s="14">
        <v>613148</v>
      </c>
      <c r="C11" s="14">
        <v>554234</v>
      </c>
      <c r="D11" s="14">
        <v>571223</v>
      </c>
      <c r="E11" s="15">
        <f t="shared" si="0"/>
        <v>1.073395153906618</v>
      </c>
      <c r="F11" s="16">
        <v>6240950</v>
      </c>
      <c r="G11" s="16">
        <v>4319227</v>
      </c>
      <c r="H11" s="16">
        <v>5873966</v>
      </c>
      <c r="I11" s="15">
        <f t="shared" si="1"/>
        <v>1.062476357541055</v>
      </c>
      <c r="J11" s="17">
        <v>4632</v>
      </c>
      <c r="K11" s="17">
        <v>3862</v>
      </c>
      <c r="L11" s="17">
        <v>3999</v>
      </c>
      <c r="M11" s="15">
        <f t="shared" si="2"/>
        <v>1.1582895723930984</v>
      </c>
      <c r="N11" s="17">
        <v>43094</v>
      </c>
      <c r="O11" s="17">
        <v>31817</v>
      </c>
      <c r="P11" s="17">
        <v>41187</v>
      </c>
      <c r="Q11" s="15">
        <f t="shared" si="3"/>
        <v>1.0463010173112874</v>
      </c>
      <c r="R11" s="18">
        <v>17.554000000000002</v>
      </c>
      <c r="S11" s="18">
        <v>28.843999999999994</v>
      </c>
      <c r="T11" s="18">
        <v>24.486000000000001</v>
      </c>
      <c r="U11" s="15">
        <f t="shared" si="4"/>
        <v>0.71689945274850941</v>
      </c>
      <c r="V11" s="19">
        <v>180.08199999999999</v>
      </c>
      <c r="W11" s="19">
        <v>248.99600000000001</v>
      </c>
      <c r="X11" s="19">
        <v>274.40899999999982</v>
      </c>
      <c r="Y11" s="15">
        <f t="shared" si="5"/>
        <v>0.65625398583865735</v>
      </c>
    </row>
    <row r="12" spans="1:25" ht="16.5" thickBot="1" x14ac:dyDescent="0.3">
      <c r="A12" s="13" t="s">
        <v>39</v>
      </c>
      <c r="B12" s="14">
        <v>214405</v>
      </c>
      <c r="C12" s="14">
        <v>178970</v>
      </c>
      <c r="D12" s="14">
        <v>165534</v>
      </c>
      <c r="E12" s="15">
        <f t="shared" si="0"/>
        <v>1.2952323993862289</v>
      </c>
      <c r="F12" s="16">
        <v>2082334</v>
      </c>
      <c r="G12" s="16">
        <v>1581080</v>
      </c>
      <c r="H12" s="16">
        <v>1846185</v>
      </c>
      <c r="I12" s="15">
        <f t="shared" si="1"/>
        <v>1.1279118831536386</v>
      </c>
      <c r="J12" s="17">
        <v>1678</v>
      </c>
      <c r="K12" s="17">
        <v>1413</v>
      </c>
      <c r="L12" s="17">
        <v>1309</v>
      </c>
      <c r="M12" s="15">
        <f t="shared" si="2"/>
        <v>1.2818945760122231</v>
      </c>
      <c r="N12" s="17">
        <v>15179</v>
      </c>
      <c r="O12" s="17">
        <v>13199</v>
      </c>
      <c r="P12" s="17">
        <v>14983</v>
      </c>
      <c r="Q12" s="15">
        <f t="shared" si="3"/>
        <v>1.0130814923580058</v>
      </c>
      <c r="R12" s="18">
        <v>22.509000000000004</v>
      </c>
      <c r="S12" s="18">
        <v>17.835999999999999</v>
      </c>
      <c r="T12" s="18">
        <v>18.22</v>
      </c>
      <c r="U12" s="15">
        <f t="shared" si="4"/>
        <v>1.2354006586169048</v>
      </c>
      <c r="V12" s="19">
        <v>231.55799999999999</v>
      </c>
      <c r="W12" s="19">
        <v>330.27499999999998</v>
      </c>
      <c r="X12" s="19">
        <v>478.80700000000007</v>
      </c>
      <c r="Y12" s="15">
        <f t="shared" si="5"/>
        <v>0.48361448349752606</v>
      </c>
    </row>
    <row r="13" spans="1:25" ht="16.5" thickBot="1" x14ac:dyDescent="0.3">
      <c r="A13" s="21" t="s">
        <v>55</v>
      </c>
      <c r="B13" s="14">
        <v>123751</v>
      </c>
      <c r="C13" s="14">
        <v>115509</v>
      </c>
      <c r="D13" s="14">
        <v>102406</v>
      </c>
      <c r="E13" s="15">
        <f t="shared" si="0"/>
        <v>1.2084350526336347</v>
      </c>
      <c r="F13" s="16">
        <v>1766871</v>
      </c>
      <c r="G13" s="16">
        <v>1305452</v>
      </c>
      <c r="H13" s="16">
        <v>1247156</v>
      </c>
      <c r="I13" s="15">
        <f t="shared" si="1"/>
        <v>1.4167201216207115</v>
      </c>
      <c r="J13" s="17">
        <v>1087</v>
      </c>
      <c r="K13" s="17">
        <v>1116</v>
      </c>
      <c r="L13" s="17">
        <v>966</v>
      </c>
      <c r="M13" s="15">
        <f t="shared" si="2"/>
        <v>1.1252587991718426</v>
      </c>
      <c r="N13" s="17">
        <v>15110</v>
      </c>
      <c r="O13" s="17">
        <v>13416</v>
      </c>
      <c r="P13" s="17">
        <v>11405</v>
      </c>
      <c r="Q13" s="15">
        <f t="shared" si="3"/>
        <v>1.3248575186321789</v>
      </c>
      <c r="R13" s="18">
        <v>248.67100000000005</v>
      </c>
      <c r="S13" s="18">
        <v>284.9849999999999</v>
      </c>
      <c r="T13" s="18">
        <v>284.98200000000003</v>
      </c>
      <c r="U13" s="15">
        <f t="shared" si="4"/>
        <v>0.87258493518888924</v>
      </c>
      <c r="V13" s="19">
        <v>3130.7280000000001</v>
      </c>
      <c r="W13" s="19">
        <v>3507.712</v>
      </c>
      <c r="X13" s="19">
        <v>2418.9910000000009</v>
      </c>
      <c r="Y13" s="15">
        <f t="shared" si="5"/>
        <v>1.2942288747663795</v>
      </c>
    </row>
    <row r="14" spans="1:25" ht="16.5" thickBot="1" x14ac:dyDescent="0.3">
      <c r="A14" s="21" t="s">
        <v>47</v>
      </c>
      <c r="B14" s="14">
        <v>121039</v>
      </c>
      <c r="C14" s="14">
        <v>114898</v>
      </c>
      <c r="D14" s="14">
        <v>106252</v>
      </c>
      <c r="E14" s="15">
        <f t="shared" si="0"/>
        <v>1.1391691450513872</v>
      </c>
      <c r="F14" s="16">
        <v>1590030</v>
      </c>
      <c r="G14" s="16">
        <v>1199501</v>
      </c>
      <c r="H14" s="16">
        <v>1307219</v>
      </c>
      <c r="I14" s="15">
        <f t="shared" si="1"/>
        <v>1.2163455396532639</v>
      </c>
      <c r="J14" s="17">
        <v>919</v>
      </c>
      <c r="K14" s="17">
        <v>891</v>
      </c>
      <c r="L14" s="17">
        <v>854</v>
      </c>
      <c r="M14" s="15">
        <f t="shared" si="2"/>
        <v>1.0761124121779859</v>
      </c>
      <c r="N14" s="17">
        <v>11405</v>
      </c>
      <c r="O14" s="17">
        <v>9381</v>
      </c>
      <c r="P14" s="17">
        <v>10266</v>
      </c>
      <c r="Q14" s="15">
        <f t="shared" si="3"/>
        <v>1.1109487629066823</v>
      </c>
      <c r="R14" s="18">
        <v>9.9479999999999986</v>
      </c>
      <c r="S14" s="18">
        <v>4.3280000000000003</v>
      </c>
      <c r="T14" s="18">
        <v>5.8170000000000002</v>
      </c>
      <c r="U14" s="15">
        <f t="shared" si="4"/>
        <v>1.710159876224858</v>
      </c>
      <c r="V14" s="19">
        <v>104.167</v>
      </c>
      <c r="W14" s="19">
        <v>79.911000000000001</v>
      </c>
      <c r="X14" s="19">
        <v>99.301000000000016</v>
      </c>
      <c r="Y14" s="15">
        <f t="shared" si="5"/>
        <v>1.0490025276684021</v>
      </c>
    </row>
    <row r="15" spans="1:25" ht="16.5" thickBot="1" x14ac:dyDescent="0.3">
      <c r="A15" s="21" t="s">
        <v>54</v>
      </c>
      <c r="B15" s="14">
        <v>109362</v>
      </c>
      <c r="C15" s="14">
        <v>90502</v>
      </c>
      <c r="D15" s="14">
        <v>91955</v>
      </c>
      <c r="E15" s="15">
        <f t="shared" si="0"/>
        <v>1.1892991136969169</v>
      </c>
      <c r="F15" s="16">
        <v>1074057</v>
      </c>
      <c r="G15" s="16">
        <v>780758</v>
      </c>
      <c r="H15" s="16">
        <v>1011756</v>
      </c>
      <c r="I15" s="15">
        <f t="shared" si="1"/>
        <v>1.0615770996169036</v>
      </c>
      <c r="J15" s="17">
        <v>797</v>
      </c>
      <c r="K15" s="17">
        <v>645</v>
      </c>
      <c r="L15" s="17">
        <v>683</v>
      </c>
      <c r="M15" s="15">
        <f t="shared" si="2"/>
        <v>1.1669106881405564</v>
      </c>
      <c r="N15" s="17">
        <v>7602</v>
      </c>
      <c r="O15" s="17">
        <v>6048</v>
      </c>
      <c r="P15" s="17">
        <v>7579</v>
      </c>
      <c r="Q15" s="15">
        <f t="shared" si="3"/>
        <v>1.0030347011479086</v>
      </c>
      <c r="R15" s="18">
        <v>102.79299999999999</v>
      </c>
      <c r="S15" s="18">
        <v>132.92499999999998</v>
      </c>
      <c r="T15" s="18">
        <v>125.13500000000001</v>
      </c>
      <c r="U15" s="15">
        <f t="shared" si="4"/>
        <v>0.82145682662724251</v>
      </c>
      <c r="V15" s="19">
        <v>1320.3040000000001</v>
      </c>
      <c r="W15" s="19">
        <v>736.77099999999996</v>
      </c>
      <c r="X15" s="19">
        <v>1510.3290000000011</v>
      </c>
      <c r="Y15" s="15">
        <f t="shared" si="5"/>
        <v>0.87418304223781651</v>
      </c>
    </row>
    <row r="16" spans="1:25" ht="16.5" thickBot="1" x14ac:dyDescent="0.3">
      <c r="A16" s="21" t="s">
        <v>51</v>
      </c>
      <c r="B16" s="14">
        <v>63124</v>
      </c>
      <c r="C16" s="14">
        <v>54061</v>
      </c>
      <c r="D16" s="14">
        <v>55300</v>
      </c>
      <c r="E16" s="15">
        <f t="shared" si="0"/>
        <v>1.1414828209764918</v>
      </c>
      <c r="F16" s="16">
        <v>956790</v>
      </c>
      <c r="G16" s="16">
        <v>778006</v>
      </c>
      <c r="H16" s="16">
        <v>715145</v>
      </c>
      <c r="I16" s="15">
        <f t="shared" si="1"/>
        <v>1.3378965104978711</v>
      </c>
      <c r="J16" s="17">
        <v>462</v>
      </c>
      <c r="K16" s="17">
        <v>409</v>
      </c>
      <c r="L16" s="17">
        <v>457</v>
      </c>
      <c r="M16" s="15">
        <f t="shared" si="2"/>
        <v>1.0109409190371992</v>
      </c>
      <c r="N16" s="17">
        <v>7456</v>
      </c>
      <c r="O16" s="17">
        <v>6990</v>
      </c>
      <c r="P16" s="17">
        <v>5828</v>
      </c>
      <c r="Q16" s="15">
        <f t="shared" si="3"/>
        <v>1.279341111873713</v>
      </c>
      <c r="R16" s="18">
        <v>2.383</v>
      </c>
      <c r="S16" s="18">
        <v>1.458</v>
      </c>
      <c r="T16" s="18">
        <v>9.76</v>
      </c>
      <c r="U16" s="15">
        <f t="shared" si="4"/>
        <v>0.24415983606557379</v>
      </c>
      <c r="V16" s="19">
        <v>22.443999999999999</v>
      </c>
      <c r="W16" s="19">
        <v>34.378</v>
      </c>
      <c r="X16" s="19">
        <v>74.268999999999991</v>
      </c>
      <c r="Y16" s="15">
        <f t="shared" si="5"/>
        <v>0.3021987639526586</v>
      </c>
    </row>
    <row r="17" spans="1:25" s="22" customFormat="1" ht="16.5" thickBot="1" x14ac:dyDescent="0.3">
      <c r="A17" s="13" t="s">
        <v>53</v>
      </c>
      <c r="B17" s="14">
        <v>57582</v>
      </c>
      <c r="C17" s="14">
        <v>58133</v>
      </c>
      <c r="D17" s="14">
        <v>43336</v>
      </c>
      <c r="E17" s="15">
        <f t="shared" si="0"/>
        <v>1.3287336163928374</v>
      </c>
      <c r="F17" s="16">
        <v>875585</v>
      </c>
      <c r="G17" s="16">
        <v>794051</v>
      </c>
      <c r="H17" s="16">
        <v>657874</v>
      </c>
      <c r="I17" s="15">
        <f t="shared" si="1"/>
        <v>1.330931150949878</v>
      </c>
      <c r="J17" s="17">
        <v>451</v>
      </c>
      <c r="K17" s="17">
        <v>478</v>
      </c>
      <c r="L17" s="17">
        <v>330</v>
      </c>
      <c r="M17" s="15">
        <f t="shared" si="2"/>
        <v>1.3666666666666667</v>
      </c>
      <c r="N17" s="17">
        <v>6877</v>
      </c>
      <c r="O17" s="14">
        <v>6948</v>
      </c>
      <c r="P17" s="14">
        <v>5139</v>
      </c>
      <c r="Q17" s="15">
        <f t="shared" si="3"/>
        <v>1.338198093014205</v>
      </c>
      <c r="R17" s="18">
        <v>7.7520000000000007</v>
      </c>
      <c r="S17" s="18">
        <v>69.586000000000013</v>
      </c>
      <c r="T17" s="18">
        <v>11.615</v>
      </c>
      <c r="U17" s="15">
        <f t="shared" si="4"/>
        <v>0.66741282823934567</v>
      </c>
      <c r="V17" s="19">
        <v>321.12400000000002</v>
      </c>
      <c r="W17" s="20">
        <v>146.19399999999999</v>
      </c>
      <c r="X17" s="20">
        <v>176.33899999999997</v>
      </c>
      <c r="Y17" s="15">
        <f t="shared" si="5"/>
        <v>1.8210605708323178</v>
      </c>
    </row>
    <row r="18" spans="1:25" ht="16.5" thickBot="1" x14ac:dyDescent="0.3">
      <c r="A18" s="21" t="s">
        <v>57</v>
      </c>
      <c r="B18" s="14">
        <v>12595</v>
      </c>
      <c r="C18" s="14">
        <v>16138</v>
      </c>
      <c r="D18" s="14">
        <v>770</v>
      </c>
      <c r="E18" s="15">
        <f t="shared" si="0"/>
        <v>16.357142857142858</v>
      </c>
      <c r="F18" s="16">
        <v>237092</v>
      </c>
      <c r="G18" s="16">
        <v>168908</v>
      </c>
      <c r="H18" s="16">
        <v>39154</v>
      </c>
      <c r="I18" s="15">
        <f t="shared" si="1"/>
        <v>6.0553710987383154</v>
      </c>
      <c r="J18" s="17">
        <v>108</v>
      </c>
      <c r="K18" s="17">
        <v>156</v>
      </c>
      <c r="L18" s="17">
        <v>32</v>
      </c>
      <c r="M18" s="15">
        <f t="shared" si="2"/>
        <v>3.375</v>
      </c>
      <c r="N18" s="17">
        <v>1977</v>
      </c>
      <c r="O18" s="17">
        <v>1590</v>
      </c>
      <c r="P18" s="17">
        <v>611</v>
      </c>
      <c r="Q18" s="15">
        <f t="shared" si="3"/>
        <v>3.2356792144026185</v>
      </c>
      <c r="R18" s="18"/>
      <c r="S18" s="18"/>
      <c r="T18" s="18"/>
      <c r="U18" s="15"/>
      <c r="V18" s="19"/>
      <c r="W18" s="19"/>
      <c r="X18" s="19"/>
      <c r="Y18" s="15"/>
    </row>
    <row r="19" spans="1:25" ht="16.5" thickBot="1" x14ac:dyDescent="0.3">
      <c r="A19" s="21" t="s">
        <v>49</v>
      </c>
      <c r="B19" s="14">
        <v>20235</v>
      </c>
      <c r="C19" s="14">
        <v>19501</v>
      </c>
      <c r="D19" s="14">
        <v>23978</v>
      </c>
      <c r="E19" s="15">
        <f t="shared" si="0"/>
        <v>0.8438985736925515</v>
      </c>
      <c r="F19" s="16">
        <v>232974</v>
      </c>
      <c r="G19" s="16">
        <v>186124</v>
      </c>
      <c r="H19" s="16">
        <v>233108</v>
      </c>
      <c r="I19" s="15">
        <f t="shared" si="1"/>
        <v>0.99942515915369701</v>
      </c>
      <c r="J19" s="17">
        <v>198</v>
      </c>
      <c r="K19" s="17">
        <v>181</v>
      </c>
      <c r="L19" s="17">
        <v>318</v>
      </c>
      <c r="M19" s="15">
        <f t="shared" si="2"/>
        <v>0.62264150943396224</v>
      </c>
      <c r="N19" s="17">
        <v>2112</v>
      </c>
      <c r="O19" s="17">
        <v>1713</v>
      </c>
      <c r="P19" s="17">
        <v>2982</v>
      </c>
      <c r="Q19" s="15">
        <f t="shared" si="3"/>
        <v>0.70824949698189132</v>
      </c>
      <c r="R19" s="18">
        <v>3.1340000000000003</v>
      </c>
      <c r="S19" s="18">
        <v>21.262999999999998</v>
      </c>
      <c r="T19" s="18">
        <v>22.593</v>
      </c>
      <c r="U19" s="15">
        <f>R19/T19</f>
        <v>0.13871553135927059</v>
      </c>
      <c r="V19" s="19">
        <v>43.823</v>
      </c>
      <c r="W19" s="19">
        <v>87.215999999999994</v>
      </c>
      <c r="X19" s="19">
        <v>312.24799999999999</v>
      </c>
      <c r="Y19" s="15">
        <f>V19/X19</f>
        <v>0.14034677563987599</v>
      </c>
    </row>
    <row r="20" spans="1:25" ht="16.5" thickBot="1" x14ac:dyDescent="0.3">
      <c r="A20" s="21" t="s">
        <v>44</v>
      </c>
      <c r="B20" s="14">
        <v>20777</v>
      </c>
      <c r="C20" s="14">
        <v>18377</v>
      </c>
      <c r="D20" s="14">
        <v>21057</v>
      </c>
      <c r="E20" s="15">
        <f t="shared" si="0"/>
        <v>0.98670275917747063</v>
      </c>
      <c r="F20" s="16">
        <v>211676</v>
      </c>
      <c r="G20" s="16">
        <v>204608</v>
      </c>
      <c r="H20" s="16">
        <v>237516</v>
      </c>
      <c r="I20" s="15">
        <f t="shared" si="1"/>
        <v>0.89120732919045453</v>
      </c>
      <c r="J20" s="17">
        <v>204</v>
      </c>
      <c r="K20" s="17">
        <v>140</v>
      </c>
      <c r="L20" s="17">
        <v>206</v>
      </c>
      <c r="M20" s="15">
        <f t="shared" si="2"/>
        <v>0.99029126213592233</v>
      </c>
      <c r="N20" s="17">
        <v>1752</v>
      </c>
      <c r="O20" s="17">
        <v>1706</v>
      </c>
      <c r="P20" s="17">
        <v>2344</v>
      </c>
      <c r="Q20" s="15">
        <f t="shared" si="3"/>
        <v>0.74744027303754268</v>
      </c>
      <c r="R20" s="18">
        <v>5.0649999999999995</v>
      </c>
      <c r="S20" s="18">
        <v>3.024</v>
      </c>
      <c r="T20" s="18">
        <v>2.7970000000000002</v>
      </c>
      <c r="U20" s="15">
        <f>R20/T20</f>
        <v>1.8108687879871288</v>
      </c>
      <c r="V20" s="19">
        <v>47.261000000000003</v>
      </c>
      <c r="W20" s="19">
        <v>29.675999999999998</v>
      </c>
      <c r="X20" s="19">
        <v>46.04499999999998</v>
      </c>
      <c r="Y20" s="15">
        <f>V20/X20</f>
        <v>1.0264089477684879</v>
      </c>
    </row>
    <row r="21" spans="1:25" ht="16.5" thickBot="1" x14ac:dyDescent="0.3">
      <c r="A21" s="13" t="s">
        <v>46</v>
      </c>
      <c r="B21" s="14">
        <v>14724</v>
      </c>
      <c r="C21" s="14">
        <v>10279</v>
      </c>
      <c r="D21" s="14">
        <v>16690</v>
      </c>
      <c r="E21" s="15">
        <f t="shared" si="0"/>
        <v>0.88220491312162974</v>
      </c>
      <c r="F21" s="16">
        <v>164220</v>
      </c>
      <c r="G21" s="16">
        <v>84798</v>
      </c>
      <c r="H21" s="16">
        <v>106405</v>
      </c>
      <c r="I21" s="15">
        <f t="shared" si="1"/>
        <v>1.5433485268549409</v>
      </c>
      <c r="J21" s="17">
        <v>136</v>
      </c>
      <c r="K21" s="17">
        <v>84</v>
      </c>
      <c r="L21" s="17">
        <v>134</v>
      </c>
      <c r="M21" s="15">
        <f t="shared" si="2"/>
        <v>1.0149253731343284</v>
      </c>
      <c r="N21" s="17">
        <v>1211</v>
      </c>
      <c r="O21" s="17">
        <v>702</v>
      </c>
      <c r="P21" s="17">
        <v>1029</v>
      </c>
      <c r="Q21" s="15">
        <f t="shared" si="3"/>
        <v>1.1768707482993197</v>
      </c>
      <c r="R21" s="18">
        <v>0</v>
      </c>
      <c r="S21" s="18">
        <v>0</v>
      </c>
      <c r="T21" s="18">
        <v>0</v>
      </c>
      <c r="U21" s="15"/>
      <c r="V21" s="19">
        <v>0.16</v>
      </c>
      <c r="W21" s="19">
        <v>0</v>
      </c>
      <c r="X21" s="19">
        <v>0</v>
      </c>
      <c r="Y21" s="15"/>
    </row>
    <row r="22" spans="1:25" ht="16.5" thickBot="1" x14ac:dyDescent="0.3">
      <c r="A22" s="21" t="s">
        <v>52</v>
      </c>
      <c r="B22" s="14">
        <v>9490</v>
      </c>
      <c r="C22" s="14">
        <v>7998</v>
      </c>
      <c r="D22" s="14">
        <v>12140</v>
      </c>
      <c r="E22" s="15">
        <f t="shared" si="0"/>
        <v>0.78171334431630968</v>
      </c>
      <c r="F22" s="16">
        <v>127176</v>
      </c>
      <c r="G22" s="16">
        <v>61589</v>
      </c>
      <c r="H22" s="16">
        <v>124365</v>
      </c>
      <c r="I22" s="15">
        <f t="shared" si="1"/>
        <v>1.0226028223374743</v>
      </c>
      <c r="J22" s="17">
        <v>124</v>
      </c>
      <c r="K22" s="17">
        <v>100</v>
      </c>
      <c r="L22" s="17">
        <v>158</v>
      </c>
      <c r="M22" s="15">
        <f t="shared" si="2"/>
        <v>0.78481012658227844</v>
      </c>
      <c r="N22" s="17">
        <v>1364</v>
      </c>
      <c r="O22" s="17">
        <v>938</v>
      </c>
      <c r="P22" s="17">
        <v>1626</v>
      </c>
      <c r="Q22" s="15">
        <f t="shared" si="3"/>
        <v>0.8388683886838868</v>
      </c>
      <c r="R22" s="18">
        <v>0.17100000000000001</v>
      </c>
      <c r="S22" s="18">
        <v>4.3999999999999997E-2</v>
      </c>
      <c r="T22" s="18">
        <v>0.10299999999999999</v>
      </c>
      <c r="U22" s="15">
        <f>R22/T22</f>
        <v>1.6601941747572817</v>
      </c>
      <c r="V22" s="19">
        <v>8.5299999999999994</v>
      </c>
      <c r="W22" s="19">
        <v>0.39100000000000001</v>
      </c>
      <c r="X22" s="19">
        <v>0.78</v>
      </c>
      <c r="Y22" s="15">
        <f>V22/X22</f>
        <v>10.935897435897434</v>
      </c>
    </row>
    <row r="23" spans="1:25" ht="16.5" thickBot="1" x14ac:dyDescent="0.3">
      <c r="A23" s="21" t="s">
        <v>40</v>
      </c>
      <c r="B23" s="14">
        <v>6634</v>
      </c>
      <c r="C23" s="14">
        <v>4994</v>
      </c>
      <c r="D23" s="14">
        <v>5557</v>
      </c>
      <c r="E23" s="15">
        <f t="shared" si="0"/>
        <v>1.1938096095015296</v>
      </c>
      <c r="F23" s="16">
        <v>93678</v>
      </c>
      <c r="G23" s="16">
        <v>83122</v>
      </c>
      <c r="H23" s="16">
        <v>87065</v>
      </c>
      <c r="I23" s="15">
        <f t="shared" si="1"/>
        <v>1.0759547464537988</v>
      </c>
      <c r="J23" s="17">
        <v>82</v>
      </c>
      <c r="K23" s="17">
        <v>76</v>
      </c>
      <c r="L23" s="17">
        <v>76</v>
      </c>
      <c r="M23" s="15">
        <f t="shared" si="2"/>
        <v>1.0789473684210527</v>
      </c>
      <c r="N23" s="17">
        <v>1022</v>
      </c>
      <c r="O23" s="17">
        <v>1090</v>
      </c>
      <c r="P23" s="17">
        <v>1090</v>
      </c>
      <c r="Q23" s="15">
        <f t="shared" si="3"/>
        <v>0.93761467889908257</v>
      </c>
      <c r="R23" s="18"/>
      <c r="S23" s="18"/>
      <c r="T23" s="18"/>
      <c r="U23" s="15"/>
      <c r="V23" s="19">
        <v>0.80600000000000005</v>
      </c>
      <c r="W23" s="19">
        <v>0.13700000000000001</v>
      </c>
      <c r="X23" s="19">
        <v>1.0620000000000001</v>
      </c>
      <c r="Y23" s="15">
        <f>V23/X23</f>
        <v>0.75894538606403017</v>
      </c>
    </row>
    <row r="24" spans="1:25" ht="16.5" thickBot="1" x14ac:dyDescent="0.3">
      <c r="A24" s="21" t="s">
        <v>45</v>
      </c>
      <c r="B24" s="14">
        <v>6568</v>
      </c>
      <c r="C24" s="14">
        <v>6172</v>
      </c>
      <c r="D24" s="14">
        <v>4704</v>
      </c>
      <c r="E24" s="15">
        <f t="shared" si="0"/>
        <v>1.3962585034013606</v>
      </c>
      <c r="F24" s="16">
        <v>62252</v>
      </c>
      <c r="G24" s="16">
        <v>48139</v>
      </c>
      <c r="H24" s="16">
        <v>48446</v>
      </c>
      <c r="I24" s="15">
        <f t="shared" si="1"/>
        <v>1.2849770878916733</v>
      </c>
      <c r="J24" s="17">
        <v>75</v>
      </c>
      <c r="K24" s="17">
        <v>71</v>
      </c>
      <c r="L24" s="17">
        <v>86</v>
      </c>
      <c r="M24" s="15">
        <f t="shared" si="2"/>
        <v>0.87209302325581395</v>
      </c>
      <c r="N24" s="17">
        <v>803</v>
      </c>
      <c r="O24" s="17">
        <v>756</v>
      </c>
      <c r="P24" s="17">
        <v>906</v>
      </c>
      <c r="Q24" s="15">
        <f t="shared" si="3"/>
        <v>0.88631346578366443</v>
      </c>
      <c r="R24" s="18"/>
      <c r="S24" s="18"/>
      <c r="T24" s="18"/>
      <c r="U24" s="15"/>
      <c r="V24" s="19"/>
      <c r="W24" s="19"/>
      <c r="X24" s="19">
        <v>24</v>
      </c>
      <c r="Y24" s="15">
        <f>V24/X24</f>
        <v>0</v>
      </c>
    </row>
    <row r="25" spans="1:25" ht="16.5" thickBot="1" x14ac:dyDescent="0.3">
      <c r="A25" s="21" t="s">
        <v>48</v>
      </c>
      <c r="B25" s="14">
        <v>2132</v>
      </c>
      <c r="C25" s="14">
        <v>1784</v>
      </c>
      <c r="D25" s="14">
        <v>1179</v>
      </c>
      <c r="E25" s="15">
        <f t="shared" si="0"/>
        <v>1.8083121289228159</v>
      </c>
      <c r="F25" s="16">
        <v>27072</v>
      </c>
      <c r="G25" s="16">
        <v>16852</v>
      </c>
      <c r="H25" s="16">
        <v>11824</v>
      </c>
      <c r="I25" s="15">
        <f t="shared" si="1"/>
        <v>2.2895805142083896</v>
      </c>
      <c r="J25" s="17">
        <v>62</v>
      </c>
      <c r="K25" s="17">
        <v>74</v>
      </c>
      <c r="L25" s="17">
        <v>54</v>
      </c>
      <c r="M25" s="15">
        <f t="shared" si="2"/>
        <v>1.1481481481481481</v>
      </c>
      <c r="N25" s="17">
        <v>838</v>
      </c>
      <c r="O25" s="17">
        <v>484</v>
      </c>
      <c r="P25" s="17">
        <v>500</v>
      </c>
      <c r="Q25" s="15">
        <f t="shared" si="3"/>
        <v>1.6759999999999999</v>
      </c>
      <c r="R25" s="18"/>
      <c r="S25" s="18"/>
      <c r="T25" s="18"/>
      <c r="U25" s="15"/>
      <c r="V25" s="19"/>
      <c r="W25" s="19"/>
      <c r="X25" s="19"/>
      <c r="Y25" s="15"/>
    </row>
    <row r="26" spans="1:25" ht="16.5" thickBot="1" x14ac:dyDescent="0.3">
      <c r="A26" s="13" t="s">
        <v>56</v>
      </c>
      <c r="B26" s="14">
        <v>1124</v>
      </c>
      <c r="C26" s="14">
        <v>851</v>
      </c>
      <c r="D26" s="14">
        <v>1034</v>
      </c>
      <c r="E26" s="15">
        <f t="shared" si="0"/>
        <v>1.0870406189555126</v>
      </c>
      <c r="F26" s="16">
        <v>12765</v>
      </c>
      <c r="G26" s="16">
        <v>4804</v>
      </c>
      <c r="H26" s="16">
        <v>11896</v>
      </c>
      <c r="I26" s="15">
        <f t="shared" si="1"/>
        <v>1.0730497646267654</v>
      </c>
      <c r="J26" s="17">
        <v>42</v>
      </c>
      <c r="K26" s="17">
        <v>42</v>
      </c>
      <c r="L26" s="17">
        <v>42</v>
      </c>
      <c r="M26" s="15">
        <f t="shared" si="2"/>
        <v>1</v>
      </c>
      <c r="N26" s="17">
        <v>472</v>
      </c>
      <c r="O26" s="14">
        <v>190</v>
      </c>
      <c r="P26" s="14">
        <v>470</v>
      </c>
      <c r="Q26" s="15">
        <f t="shared" si="3"/>
        <v>1.0042553191489361</v>
      </c>
      <c r="R26" s="18"/>
      <c r="S26" s="18"/>
      <c r="T26" s="18"/>
      <c r="U26" s="15"/>
      <c r="V26" s="19"/>
      <c r="W26" s="20"/>
      <c r="X26" s="20"/>
      <c r="Y26" s="15"/>
    </row>
    <row r="27" spans="1:25" ht="16.5" thickBot="1" x14ac:dyDescent="0.3">
      <c r="A27" s="21" t="s">
        <v>58</v>
      </c>
      <c r="B27" s="14">
        <v>984</v>
      </c>
      <c r="C27" s="14">
        <v>1036</v>
      </c>
      <c r="D27" s="14">
        <v>1281</v>
      </c>
      <c r="E27" s="15">
        <f t="shared" si="0"/>
        <v>0.76814988290398123</v>
      </c>
      <c r="F27" s="16">
        <v>11461</v>
      </c>
      <c r="G27" s="16">
        <v>9368</v>
      </c>
      <c r="H27" s="16">
        <v>15920</v>
      </c>
      <c r="I27" s="15">
        <f t="shared" si="1"/>
        <v>0.71991206030150756</v>
      </c>
      <c r="J27" s="17">
        <v>24</v>
      </c>
      <c r="K27" s="17">
        <v>24</v>
      </c>
      <c r="L27" s="17">
        <v>34</v>
      </c>
      <c r="M27" s="15">
        <f t="shared" si="2"/>
        <v>0.70588235294117652</v>
      </c>
      <c r="N27" s="17">
        <v>294</v>
      </c>
      <c r="O27" s="17">
        <v>266</v>
      </c>
      <c r="P27" s="17">
        <v>422</v>
      </c>
      <c r="Q27" s="15">
        <f t="shared" si="3"/>
        <v>0.69668246445497628</v>
      </c>
      <c r="R27" s="18"/>
      <c r="S27" s="18"/>
      <c r="T27" s="18"/>
      <c r="U27" s="15"/>
      <c r="V27" s="19"/>
      <c r="W27" s="19"/>
      <c r="X27" s="19"/>
      <c r="Y27" s="15"/>
    </row>
    <row r="28" spans="1:25" ht="16.5" thickBot="1" x14ac:dyDescent="0.3">
      <c r="A28" s="21" t="s">
        <v>42</v>
      </c>
      <c r="B28" s="14">
        <v>23</v>
      </c>
      <c r="C28" s="14">
        <v>147</v>
      </c>
      <c r="D28" s="14">
        <v>12</v>
      </c>
      <c r="E28" s="15">
        <f t="shared" si="0"/>
        <v>1.9166666666666667</v>
      </c>
      <c r="F28" s="16">
        <v>736</v>
      </c>
      <c r="G28" s="16">
        <v>426</v>
      </c>
      <c r="H28" s="16">
        <v>305</v>
      </c>
      <c r="I28" s="15">
        <f t="shared" si="1"/>
        <v>2.4131147540983608</v>
      </c>
      <c r="J28" s="17">
        <v>9</v>
      </c>
      <c r="K28" s="17">
        <v>7</v>
      </c>
      <c r="L28" s="17">
        <v>6</v>
      </c>
      <c r="M28" s="15">
        <f t="shared" si="2"/>
        <v>1.5</v>
      </c>
      <c r="N28" s="17">
        <v>160</v>
      </c>
      <c r="O28" s="17">
        <v>130</v>
      </c>
      <c r="P28" s="17">
        <v>148</v>
      </c>
      <c r="Q28" s="15">
        <f t="shared" si="3"/>
        <v>1.0810810810810811</v>
      </c>
      <c r="R28" s="18"/>
      <c r="S28" s="18"/>
      <c r="T28" s="18"/>
      <c r="U28" s="15"/>
      <c r="V28" s="19"/>
      <c r="W28" s="19"/>
      <c r="X28" s="19"/>
      <c r="Y28" s="15"/>
    </row>
    <row r="29" spans="1:25" ht="16.5" thickBot="1" x14ac:dyDescent="0.3">
      <c r="A29" s="21" t="s">
        <v>41</v>
      </c>
      <c r="B29" s="14"/>
      <c r="C29" s="14"/>
      <c r="D29" s="14">
        <v>3</v>
      </c>
      <c r="E29" s="15">
        <f t="shared" si="0"/>
        <v>0</v>
      </c>
      <c r="F29" s="16">
        <v>1</v>
      </c>
      <c r="G29" s="16">
        <v>4</v>
      </c>
      <c r="H29" s="16">
        <v>764</v>
      </c>
      <c r="I29" s="15">
        <f t="shared" si="1"/>
        <v>1.3089005235602095E-3</v>
      </c>
      <c r="J29" s="17"/>
      <c r="K29" s="17"/>
      <c r="L29" s="17">
        <v>1</v>
      </c>
      <c r="M29" s="15">
        <f t="shared" si="2"/>
        <v>0</v>
      </c>
      <c r="N29" s="17">
        <v>2</v>
      </c>
      <c r="O29" s="17">
        <v>2</v>
      </c>
      <c r="P29" s="17">
        <v>102</v>
      </c>
      <c r="Q29" s="15">
        <f t="shared" si="3"/>
        <v>1.9607843137254902E-2</v>
      </c>
      <c r="R29" s="18"/>
      <c r="S29" s="18"/>
      <c r="T29" s="18"/>
      <c r="U29" s="15"/>
      <c r="V29" s="19"/>
      <c r="W29" s="19"/>
      <c r="X29" s="19"/>
      <c r="Y29" s="15"/>
    </row>
    <row r="30" spans="1:25" ht="16.5" thickBot="1" x14ac:dyDescent="0.3">
      <c r="A30" s="21" t="s">
        <v>43</v>
      </c>
      <c r="B30" s="14"/>
      <c r="C30" s="14"/>
      <c r="D30" s="14">
        <v>510</v>
      </c>
      <c r="E30" s="15">
        <f t="shared" si="0"/>
        <v>0</v>
      </c>
      <c r="F30" s="16"/>
      <c r="G30" s="16">
        <v>233</v>
      </c>
      <c r="H30" s="16">
        <v>2703</v>
      </c>
      <c r="I30" s="15">
        <f t="shared" si="1"/>
        <v>0</v>
      </c>
      <c r="J30" s="17"/>
      <c r="K30" s="17"/>
      <c r="L30" s="17">
        <v>18</v>
      </c>
      <c r="M30" s="15">
        <f t="shared" si="2"/>
        <v>0</v>
      </c>
      <c r="N30" s="17"/>
      <c r="O30" s="17">
        <v>18</v>
      </c>
      <c r="P30" s="17">
        <v>142</v>
      </c>
      <c r="Q30" s="15">
        <f t="shared" si="3"/>
        <v>0</v>
      </c>
      <c r="R30" s="18"/>
      <c r="S30" s="18"/>
      <c r="T30" s="18"/>
      <c r="U30" s="15"/>
      <c r="V30" s="19"/>
      <c r="W30" s="19"/>
      <c r="X30" s="19"/>
      <c r="Y30" s="15"/>
    </row>
    <row r="31" spans="1:25" s="26" customFormat="1" ht="16.5" thickBot="1" x14ac:dyDescent="0.3">
      <c r="A31" s="13" t="s">
        <v>4</v>
      </c>
      <c r="B31" s="23">
        <v>2108938</v>
      </c>
      <c r="C31" s="23">
        <v>1920732</v>
      </c>
      <c r="D31" s="23">
        <v>1997221</v>
      </c>
      <c r="E31" s="24">
        <f t="shared" ref="E31" si="6">B31/D31</f>
        <v>1.0559362233823899</v>
      </c>
      <c r="F31" s="23">
        <v>24737734</v>
      </c>
      <c r="G31" s="23">
        <v>18474374</v>
      </c>
      <c r="H31" s="23">
        <v>23036821</v>
      </c>
      <c r="I31" s="24">
        <f t="shared" ref="I31" si="7">F31/H31</f>
        <v>1.07383453645796</v>
      </c>
      <c r="J31" s="23">
        <v>17114</v>
      </c>
      <c r="K31" s="23">
        <v>15395</v>
      </c>
      <c r="L31" s="23">
        <v>16721</v>
      </c>
      <c r="M31" s="24">
        <f t="shared" ref="M31" si="8">J31/L31</f>
        <v>1.0235033789845105</v>
      </c>
      <c r="N31" s="23">
        <v>191171</v>
      </c>
      <c r="O31" s="23">
        <v>157756</v>
      </c>
      <c r="P31" s="23">
        <v>192418</v>
      </c>
      <c r="Q31" s="24">
        <f t="shared" ref="Q31" si="9">N31/P31</f>
        <v>0.99351931731958554</v>
      </c>
      <c r="R31" s="25">
        <v>6592.9919999999966</v>
      </c>
      <c r="S31" s="25">
        <v>5990.9190000000008</v>
      </c>
      <c r="T31" s="25">
        <v>8354.9210000000003</v>
      </c>
      <c r="U31" s="24">
        <f t="shared" ref="U31" si="10">R31/T31</f>
        <v>0.78911482227061114</v>
      </c>
      <c r="V31" s="25">
        <v>70024.607000000004</v>
      </c>
      <c r="W31" s="25">
        <v>63940.911999999997</v>
      </c>
      <c r="X31" s="25">
        <v>86593.779000000141</v>
      </c>
      <c r="Y31" s="24">
        <f t="shared" ref="Y31" si="11">V31/X31</f>
        <v>0.80865632391444531</v>
      </c>
    </row>
    <row r="35" spans="7:10" x14ac:dyDescent="0.2">
      <c r="G35" s="56"/>
      <c r="H35" s="56"/>
    </row>
    <row r="36" spans="7:10" x14ac:dyDescent="0.2">
      <c r="G36" s="56"/>
      <c r="H36" s="56"/>
    </row>
    <row r="37" spans="7:10" x14ac:dyDescent="0.2">
      <c r="G37" s="56"/>
      <c r="H37" s="56"/>
      <c r="J37" s="9"/>
    </row>
    <row r="38" spans="7:10" x14ac:dyDescent="0.2">
      <c r="G38" s="56"/>
      <c r="H38" s="56"/>
    </row>
    <row r="39" spans="7:10" x14ac:dyDescent="0.2">
      <c r="G39" s="56"/>
      <c r="H39" s="56"/>
    </row>
    <row r="40" spans="7:10" x14ac:dyDescent="0.2">
      <c r="G40" s="56"/>
      <c r="H40" s="56"/>
    </row>
    <row r="41" spans="7:10" x14ac:dyDescent="0.2">
      <c r="G41" s="56"/>
      <c r="H41" s="56"/>
    </row>
    <row r="42" spans="7:10" x14ac:dyDescent="0.2">
      <c r="G42" s="56"/>
      <c r="H42" s="56"/>
    </row>
    <row r="43" spans="7:10" x14ac:dyDescent="0.2">
      <c r="G43" s="56"/>
      <c r="H43" s="56"/>
    </row>
    <row r="44" spans="7:10" x14ac:dyDescent="0.2">
      <c r="G44" s="56"/>
      <c r="H44" s="56"/>
    </row>
    <row r="45" spans="7:10" x14ac:dyDescent="0.2">
      <c r="G45" s="56"/>
      <c r="H45" s="56"/>
    </row>
    <row r="46" spans="7:10" x14ac:dyDescent="0.2">
      <c r="G46" s="56"/>
      <c r="H46" s="56"/>
    </row>
    <row r="47" spans="7:10" x14ac:dyDescent="0.2">
      <c r="G47" s="56"/>
      <c r="H47" s="56"/>
    </row>
    <row r="48" spans="7:10" x14ac:dyDescent="0.2">
      <c r="G48" s="56"/>
      <c r="H48" s="56"/>
    </row>
    <row r="49" spans="7:8" x14ac:dyDescent="0.2">
      <c r="G49" s="56"/>
      <c r="H49" s="56"/>
    </row>
    <row r="50" spans="7:8" x14ac:dyDescent="0.2">
      <c r="G50" s="56"/>
      <c r="H50" s="56"/>
    </row>
    <row r="51" spans="7:8" x14ac:dyDescent="0.2">
      <c r="G51" s="56"/>
      <c r="H51" s="56"/>
    </row>
    <row r="52" spans="7:8" x14ac:dyDescent="0.2">
      <c r="G52" s="56"/>
      <c r="H52" s="56"/>
    </row>
    <row r="53" spans="7:8" x14ac:dyDescent="0.2">
      <c r="G53" s="56"/>
      <c r="H53" s="56"/>
    </row>
    <row r="54" spans="7:8" x14ac:dyDescent="0.2">
      <c r="G54" s="56"/>
      <c r="H54" s="56"/>
    </row>
    <row r="55" spans="7:8" x14ac:dyDescent="0.2">
      <c r="G55" s="56"/>
      <c r="H55" s="56"/>
    </row>
    <row r="56" spans="7:8" x14ac:dyDescent="0.2">
      <c r="G56" s="56"/>
      <c r="H56" s="56"/>
    </row>
  </sheetData>
  <sortState ref="A10:Y30">
    <sortCondition descending="1" ref="F10:F30"/>
  </sortState>
  <mergeCells count="20">
    <mergeCell ref="N8:P8"/>
    <mergeCell ref="Q8:Q9"/>
    <mergeCell ref="R8:T8"/>
    <mergeCell ref="U8:U9"/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  <mergeCell ref="I8:I9"/>
    <mergeCell ref="V8:X8"/>
    <mergeCell ref="Y8:Y9"/>
    <mergeCell ref="M8:M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zoomScale="85" zoomScaleNormal="85" workbookViewId="0">
      <selection activeCell="E36" sqref="E36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69" t="s">
        <v>62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5" spans="1:17" x14ac:dyDescent="0.25">
      <c r="A5" s="70" t="s">
        <v>6</v>
      </c>
      <c r="B5" s="71">
        <v>43770</v>
      </c>
      <c r="C5" s="70"/>
      <c r="D5" s="70"/>
      <c r="E5" s="71">
        <v>45231</v>
      </c>
      <c r="F5" s="70"/>
      <c r="G5" s="70"/>
      <c r="H5" s="67" t="s">
        <v>63</v>
      </c>
      <c r="I5" s="68"/>
      <c r="J5" s="71" t="s">
        <v>64</v>
      </c>
      <c r="K5" s="70"/>
      <c r="L5" s="70"/>
      <c r="M5" s="71" t="s">
        <v>65</v>
      </c>
      <c r="N5" s="70"/>
      <c r="O5" s="70"/>
      <c r="P5" s="67" t="s">
        <v>66</v>
      </c>
      <c r="Q5" s="68"/>
    </row>
    <row r="6" spans="1:17" x14ac:dyDescent="0.25">
      <c r="A6" s="70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59</v>
      </c>
      <c r="B7" s="29">
        <v>676891</v>
      </c>
      <c r="C7" s="29">
        <v>95409</v>
      </c>
      <c r="D7" s="29">
        <v>772300</v>
      </c>
      <c r="E7" s="29">
        <v>630542</v>
      </c>
      <c r="F7" s="29">
        <v>80699</v>
      </c>
      <c r="G7" s="29">
        <v>711241</v>
      </c>
      <c r="H7" s="51">
        <f t="shared" ref="H7:I14" si="0">E7/B7</f>
        <v>0.93152664166017862</v>
      </c>
      <c r="I7" s="51">
        <f t="shared" si="0"/>
        <v>0.84582167300778754</v>
      </c>
      <c r="J7" s="29">
        <v>8425782</v>
      </c>
      <c r="K7" s="29">
        <v>1032267</v>
      </c>
      <c r="L7" s="29">
        <v>9458049</v>
      </c>
      <c r="M7" s="29">
        <v>8006883</v>
      </c>
      <c r="N7" s="29">
        <v>963131</v>
      </c>
      <c r="O7" s="29">
        <v>8970014</v>
      </c>
      <c r="P7" s="51">
        <f t="shared" ref="P7:P21" si="1">M7/J7</f>
        <v>0.9502836650651536</v>
      </c>
      <c r="Q7" s="51">
        <f t="shared" ref="Q7:Q21" si="2">N7/K7</f>
        <v>0.93302507975165339</v>
      </c>
    </row>
    <row r="8" spans="1:17" x14ac:dyDescent="0.25">
      <c r="A8" s="28" t="s">
        <v>50</v>
      </c>
      <c r="B8" s="29">
        <v>541436</v>
      </c>
      <c r="C8" s="29">
        <v>29787</v>
      </c>
      <c r="D8" s="29">
        <v>571223</v>
      </c>
      <c r="E8" s="29">
        <v>596905</v>
      </c>
      <c r="F8" s="29">
        <v>16243</v>
      </c>
      <c r="G8" s="29">
        <v>613148</v>
      </c>
      <c r="H8" s="51">
        <f t="shared" si="0"/>
        <v>1.102447934751291</v>
      </c>
      <c r="I8" s="51">
        <f t="shared" si="0"/>
        <v>0.54530499882499073</v>
      </c>
      <c r="J8" s="29">
        <v>5535402</v>
      </c>
      <c r="K8" s="29">
        <v>338564</v>
      </c>
      <c r="L8" s="29">
        <v>5873966</v>
      </c>
      <c r="M8" s="29">
        <v>6056401</v>
      </c>
      <c r="N8" s="29">
        <v>184549</v>
      </c>
      <c r="O8" s="29">
        <v>6240950</v>
      </c>
      <c r="P8" s="51">
        <f t="shared" si="1"/>
        <v>1.0941212580405182</v>
      </c>
      <c r="Q8" s="51">
        <f t="shared" si="2"/>
        <v>0.54509339445422433</v>
      </c>
    </row>
    <row r="9" spans="1:17" x14ac:dyDescent="0.25">
      <c r="A9" s="28" t="s">
        <v>39</v>
      </c>
      <c r="B9" s="29">
        <v>128795</v>
      </c>
      <c r="C9" s="29">
        <v>36739</v>
      </c>
      <c r="D9" s="29">
        <v>165534</v>
      </c>
      <c r="E9" s="29">
        <v>180774</v>
      </c>
      <c r="F9" s="29">
        <v>33631</v>
      </c>
      <c r="G9" s="29">
        <v>214405</v>
      </c>
      <c r="H9" s="51">
        <f t="shared" si="0"/>
        <v>1.4035793314957878</v>
      </c>
      <c r="I9" s="51">
        <f t="shared" si="0"/>
        <v>0.91540324995236666</v>
      </c>
      <c r="J9" s="29">
        <v>1446649</v>
      </c>
      <c r="K9" s="29">
        <v>399536</v>
      </c>
      <c r="L9" s="29">
        <v>1846185</v>
      </c>
      <c r="M9" s="29">
        <v>1689347</v>
      </c>
      <c r="N9" s="29">
        <v>392987</v>
      </c>
      <c r="O9" s="29">
        <v>2082334</v>
      </c>
      <c r="P9" s="51">
        <f t="shared" si="1"/>
        <v>1.1677656432209886</v>
      </c>
      <c r="Q9" s="51">
        <f t="shared" si="2"/>
        <v>0.98360848584357852</v>
      </c>
    </row>
    <row r="10" spans="1:17" x14ac:dyDescent="0.25">
      <c r="A10" s="28" t="s">
        <v>55</v>
      </c>
      <c r="B10" s="29">
        <v>91814</v>
      </c>
      <c r="C10" s="29">
        <v>10592</v>
      </c>
      <c r="D10" s="29">
        <v>102406</v>
      </c>
      <c r="E10" s="29">
        <v>116900</v>
      </c>
      <c r="F10" s="29">
        <v>6851</v>
      </c>
      <c r="G10" s="29">
        <v>123751</v>
      </c>
      <c r="H10" s="51">
        <f t="shared" si="0"/>
        <v>1.2732263053564816</v>
      </c>
      <c r="I10" s="51">
        <f t="shared" si="0"/>
        <v>0.6468089123867069</v>
      </c>
      <c r="J10" s="29">
        <v>1114368</v>
      </c>
      <c r="K10" s="29">
        <v>132788</v>
      </c>
      <c r="L10" s="29">
        <v>1247156</v>
      </c>
      <c r="M10" s="29">
        <v>1679073</v>
      </c>
      <c r="N10" s="29">
        <v>87798</v>
      </c>
      <c r="O10" s="29">
        <v>1766871</v>
      </c>
      <c r="P10" s="51">
        <f t="shared" si="1"/>
        <v>1.5067491169882838</v>
      </c>
      <c r="Q10" s="51">
        <f t="shared" si="2"/>
        <v>0.66118926409012868</v>
      </c>
    </row>
    <row r="11" spans="1:17" x14ac:dyDescent="0.25">
      <c r="A11" s="28" t="s">
        <v>47</v>
      </c>
      <c r="B11" s="29">
        <v>97971</v>
      </c>
      <c r="C11" s="29">
        <v>8281</v>
      </c>
      <c r="D11" s="29">
        <v>106252</v>
      </c>
      <c r="E11" s="29">
        <v>115713</v>
      </c>
      <c r="F11" s="29">
        <v>5326</v>
      </c>
      <c r="G11" s="29">
        <v>121039</v>
      </c>
      <c r="H11" s="51">
        <f t="shared" si="0"/>
        <v>1.181094405487338</v>
      </c>
      <c r="I11" s="51">
        <f t="shared" si="0"/>
        <v>0.64315903876343439</v>
      </c>
      <c r="J11" s="29">
        <v>1214684</v>
      </c>
      <c r="K11" s="29">
        <v>92535</v>
      </c>
      <c r="L11" s="29">
        <v>1307219</v>
      </c>
      <c r="M11" s="29">
        <v>1531573</v>
      </c>
      <c r="N11" s="29">
        <v>58457</v>
      </c>
      <c r="O11" s="29">
        <v>1590030</v>
      </c>
      <c r="P11" s="51">
        <f t="shared" si="1"/>
        <v>1.2608818425203592</v>
      </c>
      <c r="Q11" s="51">
        <f t="shared" si="2"/>
        <v>0.63172853514886262</v>
      </c>
    </row>
    <row r="12" spans="1:17" x14ac:dyDescent="0.25">
      <c r="A12" s="28" t="s">
        <v>54</v>
      </c>
      <c r="B12" s="29">
        <v>88377</v>
      </c>
      <c r="C12" s="29">
        <v>3578</v>
      </c>
      <c r="D12" s="29">
        <v>91955</v>
      </c>
      <c r="E12" s="29">
        <v>104255</v>
      </c>
      <c r="F12" s="29">
        <v>5107</v>
      </c>
      <c r="G12" s="29">
        <v>109362</v>
      </c>
      <c r="H12" s="51">
        <f t="shared" si="0"/>
        <v>1.1796621292870317</v>
      </c>
      <c r="I12" s="51">
        <f t="shared" si="0"/>
        <v>1.427333705980995</v>
      </c>
      <c r="J12" s="29">
        <v>973963</v>
      </c>
      <c r="K12" s="29">
        <v>37793</v>
      </c>
      <c r="L12" s="29">
        <v>1011756</v>
      </c>
      <c r="M12" s="29">
        <v>1016436</v>
      </c>
      <c r="N12" s="29">
        <v>57621</v>
      </c>
      <c r="O12" s="29">
        <v>1074057</v>
      </c>
      <c r="P12" s="51">
        <f t="shared" si="1"/>
        <v>1.0436084327638731</v>
      </c>
      <c r="Q12" s="51">
        <f t="shared" si="2"/>
        <v>1.5246474214801682</v>
      </c>
    </row>
    <row r="13" spans="1:17" x14ac:dyDescent="0.25">
      <c r="A13" s="28" t="s">
        <v>51</v>
      </c>
      <c r="B13" s="29">
        <v>51625</v>
      </c>
      <c r="C13" s="29">
        <v>3675</v>
      </c>
      <c r="D13" s="29">
        <v>55300</v>
      </c>
      <c r="E13" s="29">
        <v>60172</v>
      </c>
      <c r="F13" s="29">
        <v>2952</v>
      </c>
      <c r="G13" s="29">
        <v>63124</v>
      </c>
      <c r="H13" s="51">
        <f t="shared" si="0"/>
        <v>1.1655593220338982</v>
      </c>
      <c r="I13" s="51">
        <f t="shared" si="0"/>
        <v>0.80326530612244895</v>
      </c>
      <c r="J13" s="29">
        <v>673690</v>
      </c>
      <c r="K13" s="29">
        <v>41455</v>
      </c>
      <c r="L13" s="29">
        <v>715145</v>
      </c>
      <c r="M13" s="29">
        <v>919525</v>
      </c>
      <c r="N13" s="29">
        <v>37265</v>
      </c>
      <c r="O13" s="29">
        <v>956790</v>
      </c>
      <c r="P13" s="51">
        <f t="shared" si="1"/>
        <v>1.3649081921952233</v>
      </c>
      <c r="Q13" s="51">
        <f t="shared" si="2"/>
        <v>0.89892654685803886</v>
      </c>
    </row>
    <row r="14" spans="1:17" x14ac:dyDescent="0.25">
      <c r="A14" s="28" t="s">
        <v>53</v>
      </c>
      <c r="B14" s="29">
        <v>33085</v>
      </c>
      <c r="C14" s="29">
        <v>10251</v>
      </c>
      <c r="D14" s="29">
        <v>43336</v>
      </c>
      <c r="E14" s="29">
        <v>48280</v>
      </c>
      <c r="F14" s="29">
        <v>9302</v>
      </c>
      <c r="G14" s="29">
        <v>57582</v>
      </c>
      <c r="H14" s="51">
        <f t="shared" si="0"/>
        <v>1.4592715732204926</v>
      </c>
      <c r="I14" s="51">
        <f t="shared" si="0"/>
        <v>0.90742366598380642</v>
      </c>
      <c r="J14" s="29">
        <v>557857</v>
      </c>
      <c r="K14" s="29">
        <v>100017</v>
      </c>
      <c r="L14" s="29">
        <v>657874</v>
      </c>
      <c r="M14" s="29">
        <v>772176</v>
      </c>
      <c r="N14" s="29">
        <v>103409</v>
      </c>
      <c r="O14" s="29">
        <v>875585</v>
      </c>
      <c r="P14" s="51">
        <f t="shared" si="1"/>
        <v>1.3841826848099066</v>
      </c>
      <c r="Q14" s="51">
        <f t="shared" si="2"/>
        <v>1.0339142345801213</v>
      </c>
    </row>
    <row r="15" spans="1:17" x14ac:dyDescent="0.25">
      <c r="A15" s="28" t="s">
        <v>57</v>
      </c>
      <c r="B15" s="29"/>
      <c r="C15" s="29">
        <v>770</v>
      </c>
      <c r="D15" s="29">
        <v>770</v>
      </c>
      <c r="E15" s="29">
        <v>11783</v>
      </c>
      <c r="F15" s="29">
        <v>812</v>
      </c>
      <c r="G15" s="29">
        <v>12595</v>
      </c>
      <c r="H15" s="51"/>
      <c r="I15" s="51">
        <f t="shared" ref="I15:I27" si="3">F15/C15</f>
        <v>1.0545454545454545</v>
      </c>
      <c r="J15" s="29">
        <v>26478</v>
      </c>
      <c r="K15" s="29">
        <v>12676</v>
      </c>
      <c r="L15" s="29">
        <v>39154</v>
      </c>
      <c r="M15" s="29">
        <v>223791</v>
      </c>
      <c r="N15" s="29">
        <v>13301</v>
      </c>
      <c r="O15" s="29">
        <v>237092</v>
      </c>
      <c r="P15" s="51">
        <f t="shared" si="1"/>
        <v>8.4519601178336732</v>
      </c>
      <c r="Q15" s="51">
        <f t="shared" si="2"/>
        <v>1.049305774692332</v>
      </c>
    </row>
    <row r="16" spans="1:17" x14ac:dyDescent="0.25">
      <c r="A16" s="28" t="s">
        <v>49</v>
      </c>
      <c r="B16" s="29">
        <v>3886</v>
      </c>
      <c r="C16" s="29">
        <v>20092</v>
      </c>
      <c r="D16" s="29">
        <v>23978</v>
      </c>
      <c r="E16" s="29">
        <v>3459</v>
      </c>
      <c r="F16" s="29">
        <v>16776</v>
      </c>
      <c r="G16" s="29">
        <v>20235</v>
      </c>
      <c r="H16" s="51">
        <f t="shared" ref="H16:H21" si="4">E16/B16</f>
        <v>0.89011837364899637</v>
      </c>
      <c r="I16" s="51">
        <f t="shared" si="3"/>
        <v>0.83495918773641253</v>
      </c>
      <c r="J16" s="29">
        <v>45460</v>
      </c>
      <c r="K16" s="29">
        <v>187648</v>
      </c>
      <c r="L16" s="29">
        <v>233108</v>
      </c>
      <c r="M16" s="29">
        <v>43778</v>
      </c>
      <c r="N16" s="29">
        <v>189196</v>
      </c>
      <c r="O16" s="29">
        <v>232974</v>
      </c>
      <c r="P16" s="51">
        <f t="shared" si="1"/>
        <v>0.9630004399472063</v>
      </c>
      <c r="Q16" s="51">
        <f t="shared" si="2"/>
        <v>1.00824948840382</v>
      </c>
    </row>
    <row r="17" spans="1:17" x14ac:dyDescent="0.25">
      <c r="A17" s="28" t="s">
        <v>44</v>
      </c>
      <c r="B17" s="29">
        <v>1609</v>
      </c>
      <c r="C17" s="29">
        <v>19448</v>
      </c>
      <c r="D17" s="29">
        <v>21057</v>
      </c>
      <c r="E17" s="29">
        <v>2453</v>
      </c>
      <c r="F17" s="29">
        <v>18324</v>
      </c>
      <c r="G17" s="29">
        <v>20777</v>
      </c>
      <c r="H17" s="51">
        <f t="shared" si="4"/>
        <v>1.5245494095711623</v>
      </c>
      <c r="I17" s="51">
        <f t="shared" si="3"/>
        <v>0.94220485396955989</v>
      </c>
      <c r="J17" s="29">
        <v>16788</v>
      </c>
      <c r="K17" s="29">
        <v>220728</v>
      </c>
      <c r="L17" s="29">
        <v>237516</v>
      </c>
      <c r="M17" s="29">
        <v>18558</v>
      </c>
      <c r="N17" s="29">
        <v>193118</v>
      </c>
      <c r="O17" s="29">
        <v>211676</v>
      </c>
      <c r="P17" s="51">
        <f t="shared" si="1"/>
        <v>1.1054324517512508</v>
      </c>
      <c r="Q17" s="51">
        <f t="shared" si="2"/>
        <v>0.87491392120619038</v>
      </c>
    </row>
    <row r="18" spans="1:17" x14ac:dyDescent="0.25">
      <c r="A18" s="28" t="s">
        <v>46</v>
      </c>
      <c r="B18" s="29">
        <v>16314</v>
      </c>
      <c r="C18" s="29">
        <v>376</v>
      </c>
      <c r="D18" s="29">
        <v>16690</v>
      </c>
      <c r="E18" s="29">
        <v>14721</v>
      </c>
      <c r="F18" s="29">
        <v>3</v>
      </c>
      <c r="G18" s="29">
        <v>14724</v>
      </c>
      <c r="H18" s="51">
        <f t="shared" si="4"/>
        <v>0.90235380654652442</v>
      </c>
      <c r="I18" s="51">
        <f t="shared" si="3"/>
        <v>7.9787234042553185E-3</v>
      </c>
      <c r="J18" s="29">
        <v>102442</v>
      </c>
      <c r="K18" s="29">
        <v>3963</v>
      </c>
      <c r="L18" s="29">
        <v>106405</v>
      </c>
      <c r="M18" s="29">
        <v>164112</v>
      </c>
      <c r="N18" s="29">
        <v>108</v>
      </c>
      <c r="O18" s="29">
        <v>164220</v>
      </c>
      <c r="P18" s="51">
        <f t="shared" si="1"/>
        <v>1.6019991800238182</v>
      </c>
      <c r="Q18" s="51">
        <f t="shared" si="2"/>
        <v>2.7252081756245269E-2</v>
      </c>
    </row>
    <row r="19" spans="1:17" x14ac:dyDescent="0.25">
      <c r="A19" s="28" t="s">
        <v>52</v>
      </c>
      <c r="B19" s="29">
        <v>6837</v>
      </c>
      <c r="C19" s="29">
        <v>5303</v>
      </c>
      <c r="D19" s="29">
        <v>12140</v>
      </c>
      <c r="E19" s="29">
        <v>6585</v>
      </c>
      <c r="F19" s="29">
        <v>2905</v>
      </c>
      <c r="G19" s="29">
        <v>9490</v>
      </c>
      <c r="H19" s="51">
        <f t="shared" si="4"/>
        <v>0.96314172882843352</v>
      </c>
      <c r="I19" s="51">
        <f t="shared" si="3"/>
        <v>0.54780313030360173</v>
      </c>
      <c r="J19" s="29">
        <v>71571</v>
      </c>
      <c r="K19" s="29">
        <v>52794</v>
      </c>
      <c r="L19" s="29">
        <v>124365</v>
      </c>
      <c r="M19" s="29">
        <v>93323</v>
      </c>
      <c r="N19" s="29">
        <v>33853</v>
      </c>
      <c r="O19" s="29">
        <v>127176</v>
      </c>
      <c r="P19" s="51">
        <f t="shared" si="1"/>
        <v>1.3039219795727319</v>
      </c>
      <c r="Q19" s="51">
        <f t="shared" si="2"/>
        <v>0.64122816986778797</v>
      </c>
    </row>
    <row r="20" spans="1:17" x14ac:dyDescent="0.25">
      <c r="A20" s="28" t="s">
        <v>40</v>
      </c>
      <c r="B20" s="29">
        <v>3757</v>
      </c>
      <c r="C20" s="29">
        <v>1800</v>
      </c>
      <c r="D20" s="29">
        <v>5557</v>
      </c>
      <c r="E20" s="29">
        <v>4942</v>
      </c>
      <c r="F20" s="29">
        <v>1692</v>
      </c>
      <c r="G20" s="29">
        <v>6634</v>
      </c>
      <c r="H20" s="51">
        <f t="shared" si="4"/>
        <v>1.3154112323662497</v>
      </c>
      <c r="I20" s="51">
        <f t="shared" si="3"/>
        <v>0.94</v>
      </c>
      <c r="J20" s="29">
        <v>64812</v>
      </c>
      <c r="K20" s="29">
        <v>22253</v>
      </c>
      <c r="L20" s="29">
        <v>87065</v>
      </c>
      <c r="M20" s="29">
        <v>68109</v>
      </c>
      <c r="N20" s="29">
        <v>25569</v>
      </c>
      <c r="O20" s="29">
        <v>93678</v>
      </c>
      <c r="P20" s="51">
        <f t="shared" si="1"/>
        <v>1.0508702092205147</v>
      </c>
      <c r="Q20" s="51">
        <f t="shared" si="2"/>
        <v>1.1490136161416438</v>
      </c>
    </row>
    <row r="21" spans="1:17" x14ac:dyDescent="0.25">
      <c r="A21" s="28" t="s">
        <v>45</v>
      </c>
      <c r="B21" s="29">
        <v>372</v>
      </c>
      <c r="C21" s="29">
        <v>4332</v>
      </c>
      <c r="D21" s="29">
        <v>4704</v>
      </c>
      <c r="E21" s="29">
        <v>1668</v>
      </c>
      <c r="F21" s="29">
        <v>4900</v>
      </c>
      <c r="G21" s="29">
        <v>6568</v>
      </c>
      <c r="H21" s="51">
        <f t="shared" si="4"/>
        <v>4.4838709677419351</v>
      </c>
      <c r="I21" s="51">
        <f t="shared" si="3"/>
        <v>1.131117266851339</v>
      </c>
      <c r="J21" s="29">
        <v>5934</v>
      </c>
      <c r="K21" s="29">
        <v>42512</v>
      </c>
      <c r="L21" s="29">
        <v>48446</v>
      </c>
      <c r="M21" s="29">
        <v>7713</v>
      </c>
      <c r="N21" s="29">
        <v>54539</v>
      </c>
      <c r="O21" s="29">
        <v>62252</v>
      </c>
      <c r="P21" s="51">
        <f t="shared" si="1"/>
        <v>1.2997977755308392</v>
      </c>
      <c r="Q21" s="51">
        <f t="shared" si="2"/>
        <v>1.2829083552879188</v>
      </c>
    </row>
    <row r="22" spans="1:17" x14ac:dyDescent="0.25">
      <c r="A22" s="28" t="s">
        <v>48</v>
      </c>
      <c r="B22" s="29"/>
      <c r="C22" s="29">
        <v>1179</v>
      </c>
      <c r="D22" s="29">
        <v>1179</v>
      </c>
      <c r="E22" s="29">
        <v>732</v>
      </c>
      <c r="F22" s="29">
        <v>1400</v>
      </c>
      <c r="G22" s="29">
        <v>2132</v>
      </c>
      <c r="H22" s="51"/>
      <c r="I22" s="51">
        <f t="shared" si="3"/>
        <v>1.1874469889737065</v>
      </c>
      <c r="J22" s="29"/>
      <c r="K22" s="29">
        <v>11824</v>
      </c>
      <c r="L22" s="29">
        <v>11824</v>
      </c>
      <c r="M22" s="29">
        <v>7784</v>
      </c>
      <c r="N22" s="29">
        <v>19288</v>
      </c>
      <c r="O22" s="29">
        <v>27072</v>
      </c>
      <c r="P22" s="51"/>
      <c r="Q22" s="51">
        <f t="shared" ref="Q22:Q27" si="5">N22/K22</f>
        <v>1.6312584573748308</v>
      </c>
    </row>
    <row r="23" spans="1:17" x14ac:dyDescent="0.25">
      <c r="A23" s="28" t="s">
        <v>56</v>
      </c>
      <c r="B23" s="29"/>
      <c r="C23" s="29">
        <v>1034</v>
      </c>
      <c r="D23" s="29">
        <v>1034</v>
      </c>
      <c r="E23" s="29"/>
      <c r="F23" s="29">
        <v>1124</v>
      </c>
      <c r="G23" s="29">
        <v>1124</v>
      </c>
      <c r="H23" s="51"/>
      <c r="I23" s="51">
        <f t="shared" si="3"/>
        <v>1.0870406189555126</v>
      </c>
      <c r="J23" s="29">
        <v>117</v>
      </c>
      <c r="K23" s="29">
        <v>11779</v>
      </c>
      <c r="L23" s="29">
        <v>11896</v>
      </c>
      <c r="M23" s="29"/>
      <c r="N23" s="29">
        <v>12765</v>
      </c>
      <c r="O23" s="29">
        <v>12765</v>
      </c>
      <c r="P23" s="51">
        <f>M23/J23</f>
        <v>0</v>
      </c>
      <c r="Q23" s="51">
        <f t="shared" si="5"/>
        <v>1.0837082944222769</v>
      </c>
    </row>
    <row r="24" spans="1:17" x14ac:dyDescent="0.25">
      <c r="A24" s="28" t="s">
        <v>58</v>
      </c>
      <c r="B24" s="29"/>
      <c r="C24" s="29">
        <v>1281</v>
      </c>
      <c r="D24" s="29">
        <v>1281</v>
      </c>
      <c r="E24" s="29"/>
      <c r="F24" s="29">
        <v>984</v>
      </c>
      <c r="G24" s="29">
        <v>984</v>
      </c>
      <c r="H24" s="51"/>
      <c r="I24" s="51">
        <f t="shared" si="3"/>
        <v>0.76814988290398123</v>
      </c>
      <c r="J24" s="29"/>
      <c r="K24" s="29">
        <v>15920</v>
      </c>
      <c r="L24" s="29">
        <v>15920</v>
      </c>
      <c r="M24" s="29"/>
      <c r="N24" s="29">
        <v>11461</v>
      </c>
      <c r="O24" s="29">
        <v>11461</v>
      </c>
      <c r="P24" s="51"/>
      <c r="Q24" s="51">
        <f t="shared" si="5"/>
        <v>0.71991206030150756</v>
      </c>
    </row>
    <row r="25" spans="1:17" x14ac:dyDescent="0.25">
      <c r="A25" s="28" t="s">
        <v>42</v>
      </c>
      <c r="B25" s="29"/>
      <c r="C25" s="29">
        <v>12</v>
      </c>
      <c r="D25" s="29">
        <v>12</v>
      </c>
      <c r="E25" s="29"/>
      <c r="F25" s="29">
        <v>23</v>
      </c>
      <c r="G25" s="29">
        <v>23</v>
      </c>
      <c r="H25" s="51"/>
      <c r="I25" s="51">
        <f t="shared" si="3"/>
        <v>1.9166666666666667</v>
      </c>
      <c r="J25" s="29"/>
      <c r="K25" s="29">
        <v>305</v>
      </c>
      <c r="L25" s="29">
        <v>305</v>
      </c>
      <c r="M25" s="29"/>
      <c r="N25" s="29">
        <v>736</v>
      </c>
      <c r="O25" s="29">
        <v>736</v>
      </c>
      <c r="P25" s="51"/>
      <c r="Q25" s="51">
        <f t="shared" si="5"/>
        <v>2.4131147540983608</v>
      </c>
    </row>
    <row r="26" spans="1:17" x14ac:dyDescent="0.25">
      <c r="A26" s="28" t="s">
        <v>41</v>
      </c>
      <c r="B26" s="29"/>
      <c r="C26" s="29">
        <v>3</v>
      </c>
      <c r="D26" s="29">
        <v>3</v>
      </c>
      <c r="E26" s="29"/>
      <c r="F26" s="29"/>
      <c r="G26" s="29"/>
      <c r="H26" s="51"/>
      <c r="I26" s="51">
        <f t="shared" si="3"/>
        <v>0</v>
      </c>
      <c r="J26" s="29"/>
      <c r="K26" s="29">
        <v>764</v>
      </c>
      <c r="L26" s="29">
        <v>764</v>
      </c>
      <c r="M26" s="29"/>
      <c r="N26" s="29">
        <v>1</v>
      </c>
      <c r="O26" s="29">
        <v>1</v>
      </c>
      <c r="P26" s="51"/>
      <c r="Q26" s="51">
        <f t="shared" si="5"/>
        <v>1.3089005235602095E-3</v>
      </c>
    </row>
    <row r="27" spans="1:17" x14ac:dyDescent="0.25">
      <c r="A27" s="28" t="s">
        <v>43</v>
      </c>
      <c r="B27" s="29"/>
      <c r="C27" s="29">
        <v>510</v>
      </c>
      <c r="D27" s="29">
        <v>510</v>
      </c>
      <c r="E27" s="29"/>
      <c r="F27" s="29"/>
      <c r="G27" s="29"/>
      <c r="H27" s="51"/>
      <c r="I27" s="51">
        <f t="shared" si="3"/>
        <v>0</v>
      </c>
      <c r="J27" s="29"/>
      <c r="K27" s="29">
        <v>2703</v>
      </c>
      <c r="L27" s="29">
        <v>2703</v>
      </c>
      <c r="M27" s="29"/>
      <c r="N27" s="29"/>
      <c r="O27" s="29"/>
      <c r="P27" s="51"/>
      <c r="Q27" s="51">
        <f t="shared" si="5"/>
        <v>0</v>
      </c>
    </row>
    <row r="28" spans="1:17" x14ac:dyDescent="0.25">
      <c r="A28" s="30" t="s">
        <v>9</v>
      </c>
      <c r="B28" s="31">
        <v>1742769</v>
      </c>
      <c r="C28" s="31">
        <v>254452</v>
      </c>
      <c r="D28" s="31">
        <v>1997221</v>
      </c>
      <c r="E28" s="31">
        <v>1899884</v>
      </c>
      <c r="F28" s="31">
        <v>209054</v>
      </c>
      <c r="G28" s="31">
        <v>2108938</v>
      </c>
      <c r="H28" s="52">
        <f t="shared" ref="H28" si="6">E28/B28</f>
        <v>1.0901525101720309</v>
      </c>
      <c r="I28" s="52">
        <f t="shared" ref="I28" si="7">F28/C28</f>
        <v>0.82158521057016642</v>
      </c>
      <c r="J28" s="31">
        <v>20275997</v>
      </c>
      <c r="K28" s="31">
        <v>2760824</v>
      </c>
      <c r="L28" s="31">
        <v>23036821</v>
      </c>
      <c r="M28" s="31">
        <v>22298582</v>
      </c>
      <c r="N28" s="31">
        <v>2439152</v>
      </c>
      <c r="O28" s="31">
        <v>24737734</v>
      </c>
      <c r="P28" s="52">
        <f t="shared" ref="P28" si="8">M28/J28</f>
        <v>1.0997526780064133</v>
      </c>
      <c r="Q28" s="52">
        <f t="shared" ref="Q28" si="9">N28/K28</f>
        <v>0.88348695896587393</v>
      </c>
    </row>
  </sheetData>
  <sortState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46" zoomScale="85" zoomScaleNormal="85" workbookViewId="0">
      <selection activeCell="D57" sqref="D57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38" customFormat="1" ht="36" customHeight="1" x14ac:dyDescent="0.25">
      <c r="A2" s="77" t="s">
        <v>67</v>
      </c>
      <c r="B2" s="78"/>
      <c r="C2" s="78"/>
      <c r="D2" s="78"/>
      <c r="E2" s="78"/>
      <c r="F2" s="78"/>
      <c r="G2" s="78"/>
    </row>
    <row r="3" spans="1:7" x14ac:dyDescent="0.25">
      <c r="A3" s="39"/>
    </row>
    <row r="4" spans="1:7" x14ac:dyDescent="0.25">
      <c r="B4" s="72" t="s">
        <v>22</v>
      </c>
      <c r="C4" s="72"/>
      <c r="D4" s="72"/>
      <c r="E4" s="72"/>
      <c r="F4" s="72"/>
      <c r="G4" s="72"/>
    </row>
    <row r="5" spans="1:7" x14ac:dyDescent="0.25">
      <c r="A5" s="73" t="s">
        <v>11</v>
      </c>
      <c r="B5" s="74" t="s">
        <v>60</v>
      </c>
      <c r="C5" s="74"/>
      <c r="D5" s="75" t="s">
        <v>17</v>
      </c>
      <c r="E5" s="76" t="s">
        <v>68</v>
      </c>
      <c r="F5" s="76"/>
      <c r="G5" s="75" t="s">
        <v>17</v>
      </c>
    </row>
    <row r="6" spans="1:7" x14ac:dyDescent="0.25">
      <c r="A6" s="73"/>
      <c r="B6" s="40">
        <v>2023</v>
      </c>
      <c r="C6" s="40">
        <v>2019</v>
      </c>
      <c r="D6" s="75"/>
      <c r="E6" s="40">
        <v>2023</v>
      </c>
      <c r="F6" s="40">
        <v>2019</v>
      </c>
      <c r="G6" s="75"/>
    </row>
    <row r="7" spans="1:7" x14ac:dyDescent="0.25">
      <c r="A7" s="41" t="s">
        <v>14</v>
      </c>
      <c r="B7" s="42">
        <v>1588389</v>
      </c>
      <c r="C7" s="42">
        <v>1412699</v>
      </c>
      <c r="D7" s="49">
        <f>B7/C7</f>
        <v>1.1243647797584624</v>
      </c>
      <c r="E7" s="43">
        <v>18390599</v>
      </c>
      <c r="F7" s="42">
        <v>16070696</v>
      </c>
      <c r="G7" s="49">
        <f>E7/F7</f>
        <v>1.1443561000718325</v>
      </c>
    </row>
    <row r="8" spans="1:7" x14ac:dyDescent="0.25">
      <c r="A8" s="41" t="s">
        <v>18</v>
      </c>
      <c r="B8" s="42">
        <v>121056</v>
      </c>
      <c r="C8" s="42">
        <v>125581</v>
      </c>
      <c r="D8" s="49">
        <f t="shared" ref="D8:D13" si="0">B8/C8</f>
        <v>0.96396747915687886</v>
      </c>
      <c r="E8" s="43">
        <v>1557092</v>
      </c>
      <c r="F8" s="42">
        <v>1624102</v>
      </c>
      <c r="G8" s="49">
        <f t="shared" ref="G8:G13" si="1">E8/F8</f>
        <v>0.95874027616492064</v>
      </c>
    </row>
    <row r="9" spans="1:7" x14ac:dyDescent="0.25">
      <c r="A9" s="41" t="s">
        <v>19</v>
      </c>
      <c r="B9" s="42">
        <v>113142</v>
      </c>
      <c r="C9" s="42">
        <v>98432</v>
      </c>
      <c r="D9" s="49">
        <f t="shared" si="0"/>
        <v>1.1494432704811444</v>
      </c>
      <c r="E9" s="43">
        <v>1314844</v>
      </c>
      <c r="F9" s="42">
        <v>1228115</v>
      </c>
      <c r="G9" s="49">
        <f t="shared" si="1"/>
        <v>1.0706196080985901</v>
      </c>
    </row>
    <row r="10" spans="1:7" x14ac:dyDescent="0.25">
      <c r="A10" s="41" t="s">
        <v>20</v>
      </c>
      <c r="B10" s="42">
        <v>45413</v>
      </c>
      <c r="C10" s="42">
        <v>36632</v>
      </c>
      <c r="D10" s="49">
        <f t="shared" si="0"/>
        <v>1.2397084516269927</v>
      </c>
      <c r="E10" s="43">
        <v>661556</v>
      </c>
      <c r="F10" s="42">
        <v>563863</v>
      </c>
      <c r="G10" s="49">
        <f t="shared" si="1"/>
        <v>1.1732566243928046</v>
      </c>
    </row>
    <row r="11" spans="1:7" x14ac:dyDescent="0.25">
      <c r="A11" s="41" t="s">
        <v>21</v>
      </c>
      <c r="B11" s="42">
        <v>31884</v>
      </c>
      <c r="C11" s="42">
        <v>60566</v>
      </c>
      <c r="D11" s="49">
        <f t="shared" si="0"/>
        <v>0.52643397285605786</v>
      </c>
      <c r="E11" s="43">
        <v>373401</v>
      </c>
      <c r="F11" s="42">
        <v>663607</v>
      </c>
      <c r="G11" s="49">
        <f t="shared" si="1"/>
        <v>0.5626839379331442</v>
      </c>
    </row>
    <row r="12" spans="1:7" x14ac:dyDescent="0.25">
      <c r="A12" s="41" t="s">
        <v>15</v>
      </c>
      <c r="B12" s="44">
        <v>0</v>
      </c>
      <c r="C12" s="42">
        <v>8859</v>
      </c>
      <c r="D12" s="49">
        <f t="shared" si="0"/>
        <v>0</v>
      </c>
      <c r="E12" s="45">
        <v>1090</v>
      </c>
      <c r="F12" s="42">
        <v>125614</v>
      </c>
      <c r="G12" s="49">
        <f t="shared" si="1"/>
        <v>8.6773767255242246E-3</v>
      </c>
    </row>
    <row r="13" spans="1:7" x14ac:dyDescent="0.25">
      <c r="A13" s="46" t="s">
        <v>16</v>
      </c>
      <c r="B13" s="47">
        <v>1899884</v>
      </c>
      <c r="C13" s="47">
        <v>1742769</v>
      </c>
      <c r="D13" s="50">
        <f t="shared" si="0"/>
        <v>1.0901525101720309</v>
      </c>
      <c r="E13" s="47">
        <v>22298582</v>
      </c>
      <c r="F13" s="47">
        <v>20275997</v>
      </c>
      <c r="G13" s="50">
        <f t="shared" si="1"/>
        <v>1.0997526780064133</v>
      </c>
    </row>
    <row r="16" spans="1:7" x14ac:dyDescent="0.25">
      <c r="B16" s="72" t="s">
        <v>23</v>
      </c>
      <c r="C16" s="72"/>
      <c r="D16" s="72"/>
      <c r="E16" s="72"/>
      <c r="F16" s="72"/>
      <c r="G16" s="72"/>
    </row>
    <row r="17" spans="1:7" ht="15" customHeight="1" x14ac:dyDescent="0.25">
      <c r="A17" s="73" t="s">
        <v>11</v>
      </c>
      <c r="B17" s="74" t="s">
        <v>60</v>
      </c>
      <c r="C17" s="74"/>
      <c r="D17" s="75" t="s">
        <v>17</v>
      </c>
      <c r="E17" s="76" t="s">
        <v>68</v>
      </c>
      <c r="F17" s="76"/>
      <c r="G17" s="75" t="s">
        <v>17</v>
      </c>
    </row>
    <row r="18" spans="1:7" x14ac:dyDescent="0.25">
      <c r="A18" s="73"/>
      <c r="B18" s="40">
        <v>2023</v>
      </c>
      <c r="C18" s="40">
        <v>2019</v>
      </c>
      <c r="D18" s="75"/>
      <c r="E18" s="40">
        <v>2023</v>
      </c>
      <c r="F18" s="40">
        <v>2019</v>
      </c>
      <c r="G18" s="75"/>
    </row>
    <row r="19" spans="1:7" x14ac:dyDescent="0.25">
      <c r="A19" s="41" t="s">
        <v>14</v>
      </c>
      <c r="B19" s="42">
        <v>331299</v>
      </c>
      <c r="C19" s="42">
        <v>362282</v>
      </c>
      <c r="D19" s="49">
        <f>B19/C19</f>
        <v>0.91447822414583113</v>
      </c>
      <c r="E19" s="43">
        <v>4394104</v>
      </c>
      <c r="F19" s="42">
        <v>4506143</v>
      </c>
      <c r="G19" s="49">
        <f>E19/F19</f>
        <v>0.97513638604012343</v>
      </c>
    </row>
    <row r="20" spans="1:7" x14ac:dyDescent="0.25">
      <c r="A20" s="41" t="s">
        <v>34</v>
      </c>
      <c r="B20" s="42">
        <v>121033</v>
      </c>
      <c r="C20" s="42">
        <v>117189</v>
      </c>
      <c r="D20" s="49">
        <f t="shared" ref="D20:D25" si="2">B20/C20</f>
        <v>1.0328017134714009</v>
      </c>
      <c r="E20" s="43">
        <v>1420083</v>
      </c>
      <c r="F20" s="42">
        <v>1426950</v>
      </c>
      <c r="G20" s="49">
        <f t="shared" ref="G20:G25" si="3">E20/F20</f>
        <v>0.99518763796909493</v>
      </c>
    </row>
    <row r="21" spans="1:7" x14ac:dyDescent="0.25">
      <c r="A21" s="41" t="s">
        <v>35</v>
      </c>
      <c r="B21" s="42">
        <v>100987</v>
      </c>
      <c r="C21" s="42">
        <v>92010</v>
      </c>
      <c r="D21" s="49">
        <f t="shared" si="2"/>
        <v>1.0975654820128247</v>
      </c>
      <c r="E21" s="43">
        <v>1159405</v>
      </c>
      <c r="F21" s="42">
        <v>1143094</v>
      </c>
      <c r="G21" s="49">
        <f t="shared" si="3"/>
        <v>1.0142691677149911</v>
      </c>
    </row>
    <row r="22" spans="1:7" x14ac:dyDescent="0.25">
      <c r="A22" s="41" t="s">
        <v>36</v>
      </c>
      <c r="B22" s="42">
        <v>45339</v>
      </c>
      <c r="C22" s="42">
        <v>36632</v>
      </c>
      <c r="D22" s="49">
        <f t="shared" si="2"/>
        <v>1.2376883599039092</v>
      </c>
      <c r="E22" s="43">
        <v>659785</v>
      </c>
      <c r="F22" s="42">
        <v>563686</v>
      </c>
      <c r="G22" s="49">
        <f t="shared" si="3"/>
        <v>1.1704832122848536</v>
      </c>
    </row>
    <row r="23" spans="1:7" x14ac:dyDescent="0.25">
      <c r="A23" s="41" t="s">
        <v>37</v>
      </c>
      <c r="B23" s="42">
        <v>31884</v>
      </c>
      <c r="C23" s="42">
        <v>59919</v>
      </c>
      <c r="D23" s="49">
        <f t="shared" si="2"/>
        <v>0.53211835978571076</v>
      </c>
      <c r="E23" s="43">
        <v>372731</v>
      </c>
      <c r="F23" s="42">
        <v>660655</v>
      </c>
      <c r="G23" s="49">
        <f t="shared" si="3"/>
        <v>0.56418402948588897</v>
      </c>
    </row>
    <row r="24" spans="1:7" x14ac:dyDescent="0.25">
      <c r="A24" s="41" t="s">
        <v>15</v>
      </c>
      <c r="B24" s="44">
        <v>0</v>
      </c>
      <c r="C24" s="42">
        <v>8859</v>
      </c>
      <c r="D24" s="49">
        <f t="shared" si="2"/>
        <v>0</v>
      </c>
      <c r="E24" s="45">
        <v>775</v>
      </c>
      <c r="F24" s="42">
        <v>125254</v>
      </c>
      <c r="G24" s="49">
        <f t="shared" si="3"/>
        <v>6.1874271480351923E-3</v>
      </c>
    </row>
    <row r="25" spans="1:7" x14ac:dyDescent="0.25">
      <c r="A25" s="46" t="s">
        <v>16</v>
      </c>
      <c r="B25" s="47">
        <v>630542</v>
      </c>
      <c r="C25" s="47">
        <v>676891</v>
      </c>
      <c r="D25" s="50">
        <f t="shared" si="2"/>
        <v>0.93152664166017862</v>
      </c>
      <c r="E25" s="47">
        <v>8006883</v>
      </c>
      <c r="F25" s="47">
        <v>8425782</v>
      </c>
      <c r="G25" s="50">
        <f t="shared" si="3"/>
        <v>0.9502836650651536</v>
      </c>
    </row>
    <row r="28" spans="1:7" x14ac:dyDescent="0.25">
      <c r="B28" s="72" t="s">
        <v>24</v>
      </c>
      <c r="C28" s="72"/>
      <c r="D28" s="72"/>
      <c r="E28" s="72"/>
      <c r="F28" s="72"/>
      <c r="G28" s="72"/>
    </row>
    <row r="29" spans="1:7" ht="15" customHeight="1" x14ac:dyDescent="0.25">
      <c r="A29" s="73" t="s">
        <v>11</v>
      </c>
      <c r="B29" s="74" t="s">
        <v>60</v>
      </c>
      <c r="C29" s="74"/>
      <c r="D29" s="75" t="s">
        <v>17</v>
      </c>
      <c r="E29" s="76" t="s">
        <v>68</v>
      </c>
      <c r="F29" s="76"/>
      <c r="G29" s="75" t="s">
        <v>17</v>
      </c>
    </row>
    <row r="30" spans="1:7" x14ac:dyDescent="0.25">
      <c r="A30" s="73"/>
      <c r="B30" s="40">
        <v>2023</v>
      </c>
      <c r="C30" s="40">
        <v>2019</v>
      </c>
      <c r="D30" s="75"/>
      <c r="E30" s="40">
        <v>2023</v>
      </c>
      <c r="F30" s="40">
        <v>2019</v>
      </c>
      <c r="G30" s="75"/>
    </row>
    <row r="31" spans="1:7" x14ac:dyDescent="0.25">
      <c r="A31" s="41" t="s">
        <v>14</v>
      </c>
      <c r="B31" s="42">
        <v>593483</v>
      </c>
      <c r="C31" s="42">
        <v>538241</v>
      </c>
      <c r="D31" s="49">
        <f>B31/C31</f>
        <v>1.1026343218000858</v>
      </c>
      <c r="E31" s="43">
        <v>5928509</v>
      </c>
      <c r="F31" s="42">
        <v>5456151</v>
      </c>
      <c r="G31" s="49">
        <f>E31/F31</f>
        <v>1.0865734837617214</v>
      </c>
    </row>
    <row r="32" spans="1:7" x14ac:dyDescent="0.25">
      <c r="A32" s="41" t="s">
        <v>18</v>
      </c>
      <c r="B32" s="42"/>
      <c r="C32" s="42">
        <v>1963</v>
      </c>
      <c r="D32" s="49">
        <f t="shared" ref="D32:D34" si="4">B32/C32</f>
        <v>0</v>
      </c>
      <c r="E32" s="43">
        <v>82770</v>
      </c>
      <c r="F32" s="42">
        <v>64453</v>
      </c>
      <c r="G32" s="49">
        <f t="shared" ref="G32:G34" si="5">E32/F32</f>
        <v>1.2841915814624609</v>
      </c>
    </row>
    <row r="33" spans="1:7" x14ac:dyDescent="0.25">
      <c r="A33" s="41" t="s">
        <v>29</v>
      </c>
      <c r="B33" s="42">
        <v>3422</v>
      </c>
      <c r="C33" s="42">
        <v>1232</v>
      </c>
      <c r="D33" s="49">
        <f t="shared" si="4"/>
        <v>2.7775974025974026</v>
      </c>
      <c r="E33" s="43">
        <v>45122</v>
      </c>
      <c r="F33" s="42">
        <v>14798</v>
      </c>
      <c r="G33" s="49">
        <f t="shared" si="5"/>
        <v>3.0491958372753074</v>
      </c>
    </row>
    <row r="34" spans="1:7" x14ac:dyDescent="0.25">
      <c r="A34" s="46" t="s">
        <v>16</v>
      </c>
      <c r="B34" s="47">
        <v>596905</v>
      </c>
      <c r="C34" s="47">
        <v>541436</v>
      </c>
      <c r="D34" s="50">
        <f t="shared" si="4"/>
        <v>1.102447934751291</v>
      </c>
      <c r="E34" s="47">
        <v>6056401</v>
      </c>
      <c r="F34" s="47">
        <v>5535402</v>
      </c>
      <c r="G34" s="50">
        <f t="shared" si="5"/>
        <v>1.0941212580405182</v>
      </c>
    </row>
    <row r="37" spans="1:7" x14ac:dyDescent="0.25">
      <c r="B37" s="72" t="s">
        <v>25</v>
      </c>
      <c r="C37" s="72"/>
      <c r="D37" s="72"/>
      <c r="E37" s="72"/>
      <c r="F37" s="72"/>
      <c r="G37" s="72"/>
    </row>
    <row r="38" spans="1:7" ht="15" customHeight="1" x14ac:dyDescent="0.25">
      <c r="A38" s="73" t="s">
        <v>11</v>
      </c>
      <c r="B38" s="74" t="s">
        <v>60</v>
      </c>
      <c r="C38" s="74"/>
      <c r="D38" s="75" t="s">
        <v>17</v>
      </c>
      <c r="E38" s="76" t="s">
        <v>68</v>
      </c>
      <c r="F38" s="76"/>
      <c r="G38" s="75" t="s">
        <v>17</v>
      </c>
    </row>
    <row r="39" spans="1:7" x14ac:dyDescent="0.25">
      <c r="A39" s="73"/>
      <c r="B39" s="40">
        <v>2023</v>
      </c>
      <c r="C39" s="40">
        <v>2019</v>
      </c>
      <c r="D39" s="75"/>
      <c r="E39" s="40">
        <v>2023</v>
      </c>
      <c r="F39" s="40">
        <v>2019</v>
      </c>
      <c r="G39" s="75"/>
    </row>
    <row r="40" spans="1:7" x14ac:dyDescent="0.25">
      <c r="A40" s="41" t="s">
        <v>14</v>
      </c>
      <c r="B40" s="42">
        <v>176853</v>
      </c>
      <c r="C40" s="42">
        <v>126408</v>
      </c>
      <c r="D40" s="49">
        <f>B40/C40</f>
        <v>1.3990649325992026</v>
      </c>
      <c r="E40" s="43">
        <v>1628144</v>
      </c>
      <c r="F40" s="42">
        <v>1407979</v>
      </c>
      <c r="G40" s="49">
        <f>E40/F40</f>
        <v>1.1563695197158481</v>
      </c>
    </row>
    <row r="41" spans="1:7" x14ac:dyDescent="0.25">
      <c r="A41" s="41" t="s">
        <v>28</v>
      </c>
      <c r="B41" s="42">
        <v>3921</v>
      </c>
      <c r="C41" s="42">
        <v>2387</v>
      </c>
      <c r="D41" s="49">
        <f t="shared" ref="D41:D42" si="6">B41/C41</f>
        <v>1.6426476749057395</v>
      </c>
      <c r="E41" s="43">
        <v>61203</v>
      </c>
      <c r="F41" s="42">
        <v>38670</v>
      </c>
      <c r="G41" s="49">
        <f t="shared" ref="G41:G42" si="7">E41/F41</f>
        <v>1.5826997672614429</v>
      </c>
    </row>
    <row r="42" spans="1:7" x14ac:dyDescent="0.25">
      <c r="A42" s="46" t="s">
        <v>16</v>
      </c>
      <c r="B42" s="47">
        <v>180774</v>
      </c>
      <c r="C42" s="47">
        <v>128795</v>
      </c>
      <c r="D42" s="50">
        <f t="shared" si="6"/>
        <v>1.4035793314957878</v>
      </c>
      <c r="E42" s="47">
        <v>1689347</v>
      </c>
      <c r="F42" s="47">
        <v>1446649</v>
      </c>
      <c r="G42" s="50">
        <f t="shared" si="7"/>
        <v>1.1677656432209886</v>
      </c>
    </row>
    <row r="45" spans="1:7" x14ac:dyDescent="0.25">
      <c r="B45" s="72" t="s">
        <v>26</v>
      </c>
      <c r="C45" s="72"/>
      <c r="D45" s="72"/>
      <c r="E45" s="72"/>
      <c r="F45" s="72"/>
      <c r="G45" s="72"/>
    </row>
    <row r="46" spans="1:7" ht="15" customHeight="1" x14ac:dyDescent="0.25">
      <c r="A46" s="73" t="s">
        <v>11</v>
      </c>
      <c r="B46" s="74" t="s">
        <v>60</v>
      </c>
      <c r="C46" s="74"/>
      <c r="D46" s="75" t="s">
        <v>17</v>
      </c>
      <c r="E46" s="76" t="s">
        <v>68</v>
      </c>
      <c r="F46" s="76"/>
      <c r="G46" s="75" t="s">
        <v>17</v>
      </c>
    </row>
    <row r="47" spans="1:7" x14ac:dyDescent="0.25">
      <c r="A47" s="73"/>
      <c r="B47" s="40">
        <v>2023</v>
      </c>
      <c r="C47" s="40">
        <v>2019</v>
      </c>
      <c r="D47" s="75"/>
      <c r="E47" s="40">
        <v>2023</v>
      </c>
      <c r="F47" s="40">
        <v>2019</v>
      </c>
      <c r="G47" s="75"/>
    </row>
    <row r="48" spans="1:7" x14ac:dyDescent="0.25">
      <c r="A48" s="41" t="s">
        <v>14</v>
      </c>
      <c r="B48" s="42">
        <v>116891</v>
      </c>
      <c r="C48" s="42">
        <v>91787</v>
      </c>
      <c r="D48" s="49">
        <f>B48/C48</f>
        <v>1.2735027836185953</v>
      </c>
      <c r="E48" s="43">
        <v>1665768</v>
      </c>
      <c r="F48" s="42">
        <v>1100923</v>
      </c>
      <c r="G48" s="49">
        <f>E48/F48</f>
        <v>1.513064946413146</v>
      </c>
    </row>
    <row r="49" spans="1:7" x14ac:dyDescent="0.25">
      <c r="A49" s="41" t="s">
        <v>28</v>
      </c>
      <c r="B49" s="42">
        <v>9</v>
      </c>
      <c r="C49" s="42">
        <v>27</v>
      </c>
      <c r="D49" s="49">
        <f>B49/C49</f>
        <v>0.33333333333333331</v>
      </c>
      <c r="E49" s="43">
        <v>13305</v>
      </c>
      <c r="F49" s="42">
        <v>13445</v>
      </c>
      <c r="G49" s="49">
        <f t="shared" ref="G49:G50" si="8">E49/F49</f>
        <v>0.98958720714020076</v>
      </c>
    </row>
    <row r="50" spans="1:7" x14ac:dyDescent="0.25">
      <c r="A50" s="46" t="s">
        <v>16</v>
      </c>
      <c r="B50" s="47">
        <v>116900</v>
      </c>
      <c r="C50" s="47">
        <v>91814</v>
      </c>
      <c r="D50" s="50">
        <f t="shared" ref="D50" si="9">B50/C50</f>
        <v>1.2732263053564816</v>
      </c>
      <c r="E50" s="47">
        <v>1679073</v>
      </c>
      <c r="F50" s="47">
        <v>1114368</v>
      </c>
      <c r="G50" s="50">
        <f t="shared" si="8"/>
        <v>1.5067491169882838</v>
      </c>
    </row>
    <row r="53" spans="1:7" x14ac:dyDescent="0.25">
      <c r="B53" s="72" t="s">
        <v>27</v>
      </c>
      <c r="C53" s="72"/>
      <c r="D53" s="72"/>
      <c r="E53" s="72"/>
      <c r="F53" s="72"/>
      <c r="G53" s="72"/>
    </row>
    <row r="54" spans="1:7" ht="15" customHeight="1" x14ac:dyDescent="0.25">
      <c r="A54" s="73" t="s">
        <v>11</v>
      </c>
      <c r="B54" s="74" t="s">
        <v>60</v>
      </c>
      <c r="C54" s="74"/>
      <c r="D54" s="75" t="s">
        <v>17</v>
      </c>
      <c r="E54" s="76" t="s">
        <v>68</v>
      </c>
      <c r="F54" s="76"/>
      <c r="G54" s="75" t="s">
        <v>17</v>
      </c>
    </row>
    <row r="55" spans="1:7" x14ac:dyDescent="0.25">
      <c r="A55" s="73"/>
      <c r="B55" s="40">
        <v>2023</v>
      </c>
      <c r="C55" s="40">
        <v>2019</v>
      </c>
      <c r="D55" s="75"/>
      <c r="E55" s="40">
        <v>2023</v>
      </c>
      <c r="F55" s="40">
        <v>2019</v>
      </c>
      <c r="G55" s="75"/>
    </row>
    <row r="56" spans="1:7" x14ac:dyDescent="0.25">
      <c r="A56" s="41" t="s">
        <v>14</v>
      </c>
      <c r="B56" s="42">
        <v>115578</v>
      </c>
      <c r="C56" s="42">
        <v>97971</v>
      </c>
      <c r="D56" s="49">
        <f>B56/C56</f>
        <v>1.1797164467036163</v>
      </c>
      <c r="E56" s="43">
        <v>1522609</v>
      </c>
      <c r="F56" s="42">
        <v>1200715</v>
      </c>
      <c r="G56" s="49">
        <f>E56/F56</f>
        <v>1.2680852658624235</v>
      </c>
    </row>
    <row r="57" spans="1:7" x14ac:dyDescent="0.25">
      <c r="A57" s="41" t="s">
        <v>28</v>
      </c>
      <c r="B57" s="42">
        <v>135</v>
      </c>
      <c r="C57" s="42"/>
      <c r="D57" s="49"/>
      <c r="E57" s="43">
        <v>8964</v>
      </c>
      <c r="F57" s="42">
        <v>13969</v>
      </c>
      <c r="G57" s="49">
        <f t="shared" ref="G57:G58" si="10">E57/F57</f>
        <v>0.6417066361228434</v>
      </c>
    </row>
    <row r="58" spans="1:7" x14ac:dyDescent="0.25">
      <c r="A58" s="46" t="s">
        <v>16</v>
      </c>
      <c r="B58" s="47">
        <v>115713</v>
      </c>
      <c r="C58" s="47">
        <v>97971</v>
      </c>
      <c r="D58" s="50">
        <f>B58/C58</f>
        <v>1.181094405487338</v>
      </c>
      <c r="E58" s="47">
        <v>1531573</v>
      </c>
      <c r="F58" s="47">
        <v>1214684</v>
      </c>
      <c r="G58" s="50">
        <f t="shared" si="10"/>
        <v>1.2608818425203592</v>
      </c>
    </row>
    <row r="61" spans="1:7" x14ac:dyDescent="0.25">
      <c r="B61" s="72" t="s">
        <v>31</v>
      </c>
      <c r="C61" s="72"/>
      <c r="D61" s="72"/>
      <c r="E61" s="72"/>
      <c r="F61" s="72"/>
      <c r="G61" s="72"/>
    </row>
    <row r="62" spans="1:7" ht="15" customHeight="1" x14ac:dyDescent="0.25">
      <c r="A62" s="73" t="s">
        <v>11</v>
      </c>
      <c r="B62" s="74" t="s">
        <v>60</v>
      </c>
      <c r="C62" s="74"/>
      <c r="D62" s="75" t="s">
        <v>17</v>
      </c>
      <c r="E62" s="76" t="s">
        <v>68</v>
      </c>
      <c r="F62" s="76"/>
      <c r="G62" s="75" t="s">
        <v>17</v>
      </c>
    </row>
    <row r="63" spans="1:7" x14ac:dyDescent="0.25">
      <c r="A63" s="73"/>
      <c r="B63" s="40">
        <v>2023</v>
      </c>
      <c r="C63" s="40">
        <v>2019</v>
      </c>
      <c r="D63" s="75"/>
      <c r="E63" s="40">
        <v>2023</v>
      </c>
      <c r="F63" s="40">
        <v>2019</v>
      </c>
      <c r="G63" s="75"/>
    </row>
    <row r="64" spans="1:7" x14ac:dyDescent="0.25">
      <c r="A64" s="41" t="s">
        <v>14</v>
      </c>
      <c r="B64" s="42">
        <v>48225</v>
      </c>
      <c r="C64" s="42">
        <v>32142</v>
      </c>
      <c r="D64" s="49">
        <f>B64/C64</f>
        <v>1.5003733432891544</v>
      </c>
      <c r="E64" s="43">
        <v>764472</v>
      </c>
      <c r="F64" s="42">
        <v>545559</v>
      </c>
      <c r="G64" s="49">
        <f>E64/F64</f>
        <v>1.4012636580094913</v>
      </c>
    </row>
    <row r="65" spans="1:7" x14ac:dyDescent="0.25">
      <c r="A65" s="41" t="s">
        <v>28</v>
      </c>
      <c r="B65" s="42">
        <v>55</v>
      </c>
      <c r="C65" s="42">
        <v>943</v>
      </c>
      <c r="D65" s="49">
        <f t="shared" ref="D65:D66" si="11">B65/C65</f>
        <v>5.8324496288441142E-2</v>
      </c>
      <c r="E65" s="43">
        <v>7704</v>
      </c>
      <c r="F65" s="42">
        <v>12298</v>
      </c>
      <c r="G65" s="49">
        <f t="shared" ref="G65:G66" si="12">E65/F65</f>
        <v>0.62644332411774273</v>
      </c>
    </row>
    <row r="66" spans="1:7" x14ac:dyDescent="0.25">
      <c r="A66" s="46" t="s">
        <v>16</v>
      </c>
      <c r="B66" s="47">
        <v>48280</v>
      </c>
      <c r="C66" s="47">
        <v>33085</v>
      </c>
      <c r="D66" s="50">
        <f t="shared" si="11"/>
        <v>1.4592715732204926</v>
      </c>
      <c r="E66" s="47">
        <v>772176</v>
      </c>
      <c r="F66" s="47">
        <v>557857</v>
      </c>
      <c r="G66" s="50">
        <f t="shared" si="12"/>
        <v>1.3841826848099066</v>
      </c>
    </row>
    <row r="69" spans="1:7" x14ac:dyDescent="0.25">
      <c r="B69" s="72" t="s">
        <v>32</v>
      </c>
      <c r="C69" s="72"/>
      <c r="D69" s="72"/>
      <c r="E69" s="72"/>
      <c r="F69" s="72"/>
      <c r="G69" s="72"/>
    </row>
    <row r="70" spans="1:7" ht="15" customHeight="1" x14ac:dyDescent="0.25">
      <c r="A70" s="73" t="s">
        <v>11</v>
      </c>
      <c r="B70" s="74" t="s">
        <v>60</v>
      </c>
      <c r="C70" s="74"/>
      <c r="D70" s="75" t="s">
        <v>17</v>
      </c>
      <c r="E70" s="76" t="s">
        <v>68</v>
      </c>
      <c r="F70" s="76"/>
      <c r="G70" s="75" t="s">
        <v>17</v>
      </c>
    </row>
    <row r="71" spans="1:7" x14ac:dyDescent="0.25">
      <c r="A71" s="73"/>
      <c r="B71" s="40">
        <v>2023</v>
      </c>
      <c r="C71" s="40">
        <v>2019</v>
      </c>
      <c r="D71" s="75"/>
      <c r="E71" s="40">
        <v>2023</v>
      </c>
      <c r="F71" s="40">
        <v>2019</v>
      </c>
      <c r="G71" s="75"/>
    </row>
    <row r="72" spans="1:7" x14ac:dyDescent="0.25">
      <c r="A72" s="41" t="s">
        <v>14</v>
      </c>
      <c r="B72" s="42">
        <v>60172</v>
      </c>
      <c r="C72" s="42">
        <v>51625</v>
      </c>
      <c r="D72" s="49">
        <f>B72/C72</f>
        <v>1.1655593220338982</v>
      </c>
      <c r="E72" s="43">
        <v>919525</v>
      </c>
      <c r="F72" s="42">
        <v>672314</v>
      </c>
      <c r="G72" s="49">
        <f>E72/F72</f>
        <v>1.3677016989085458</v>
      </c>
    </row>
    <row r="73" spans="1:7" x14ac:dyDescent="0.25">
      <c r="A73" s="41" t="s">
        <v>28</v>
      </c>
      <c r="B73" s="42"/>
      <c r="C73" s="42"/>
      <c r="D73" s="49"/>
      <c r="E73" s="43"/>
      <c r="F73" s="42">
        <v>1376</v>
      </c>
      <c r="G73" s="49"/>
    </row>
    <row r="74" spans="1:7" x14ac:dyDescent="0.25">
      <c r="A74" s="46" t="s">
        <v>16</v>
      </c>
      <c r="B74" s="47">
        <v>60172</v>
      </c>
      <c r="C74" s="47">
        <v>51625</v>
      </c>
      <c r="D74" s="50">
        <f t="shared" ref="D74" si="13">B74/C74</f>
        <v>1.1655593220338982</v>
      </c>
      <c r="E74" s="47">
        <v>919525</v>
      </c>
      <c r="F74" s="47">
        <v>673690</v>
      </c>
      <c r="G74" s="50">
        <f t="shared" ref="G74" si="14">E74/F74</f>
        <v>1.3649081921952233</v>
      </c>
    </row>
    <row r="77" spans="1:7" x14ac:dyDescent="0.25">
      <c r="B77" s="72" t="s">
        <v>33</v>
      </c>
      <c r="C77" s="72"/>
      <c r="D77" s="72"/>
      <c r="E77" s="72"/>
      <c r="F77" s="72"/>
      <c r="G77" s="72"/>
    </row>
    <row r="78" spans="1:7" ht="15" customHeight="1" x14ac:dyDescent="0.25">
      <c r="A78" s="73" t="s">
        <v>11</v>
      </c>
      <c r="B78" s="74" t="s">
        <v>60</v>
      </c>
      <c r="C78" s="74"/>
      <c r="D78" s="75" t="s">
        <v>17</v>
      </c>
      <c r="E78" s="76" t="s">
        <v>68</v>
      </c>
      <c r="F78" s="76"/>
      <c r="G78" s="75" t="s">
        <v>17</v>
      </c>
    </row>
    <row r="79" spans="1:7" x14ac:dyDescent="0.25">
      <c r="A79" s="73"/>
      <c r="B79" s="40">
        <v>2023</v>
      </c>
      <c r="C79" s="40">
        <v>2019</v>
      </c>
      <c r="D79" s="75"/>
      <c r="E79" s="40">
        <v>2023</v>
      </c>
      <c r="F79" s="40">
        <v>2019</v>
      </c>
      <c r="G79" s="75"/>
    </row>
    <row r="80" spans="1:7" x14ac:dyDescent="0.25">
      <c r="A80" s="41" t="s">
        <v>14</v>
      </c>
      <c r="B80" s="42">
        <v>104177</v>
      </c>
      <c r="C80" s="42">
        <v>84001</v>
      </c>
      <c r="D80" s="49">
        <f>B80/C80</f>
        <v>1.2401876168140855</v>
      </c>
      <c r="E80" s="43">
        <v>999916</v>
      </c>
      <c r="F80" s="42">
        <v>900282</v>
      </c>
      <c r="G80" s="49">
        <f>E80/F80</f>
        <v>1.1106697679171638</v>
      </c>
    </row>
    <row r="81" spans="1:7" x14ac:dyDescent="0.25">
      <c r="A81" s="41" t="s">
        <v>28</v>
      </c>
      <c r="B81" s="42">
        <v>78</v>
      </c>
      <c r="C81" s="42">
        <v>4376</v>
      </c>
      <c r="D81" s="49">
        <f t="shared" ref="D81:D82" si="15">B81/C81</f>
        <v>1.7824497257769651E-2</v>
      </c>
      <c r="E81" s="43">
        <v>16520</v>
      </c>
      <c r="F81" s="42">
        <v>73681</v>
      </c>
      <c r="G81" s="49">
        <f t="shared" ref="G81:G82" si="16">E81/F81</f>
        <v>0.22420976913994109</v>
      </c>
    </row>
    <row r="82" spans="1:7" x14ac:dyDescent="0.25">
      <c r="A82" s="46" t="s">
        <v>16</v>
      </c>
      <c r="B82" s="47">
        <v>104255</v>
      </c>
      <c r="C82" s="47">
        <v>88377</v>
      </c>
      <c r="D82" s="50">
        <f t="shared" si="15"/>
        <v>1.1796621292870317</v>
      </c>
      <c r="E82" s="47">
        <v>1016436</v>
      </c>
      <c r="F82" s="47">
        <v>973963</v>
      </c>
      <c r="G82" s="50">
        <f t="shared" si="16"/>
        <v>1.0436084327638731</v>
      </c>
    </row>
  </sheetData>
  <mergeCells count="55">
    <mergeCell ref="B53:G53"/>
    <mergeCell ref="A54:A55"/>
    <mergeCell ref="B54:C54"/>
    <mergeCell ref="D54:D55"/>
    <mergeCell ref="E54:F54"/>
    <mergeCell ref="G54:G55"/>
    <mergeCell ref="E38:F38"/>
    <mergeCell ref="G38:G39"/>
    <mergeCell ref="B45:G45"/>
    <mergeCell ref="A46:A47"/>
    <mergeCell ref="B46:C46"/>
    <mergeCell ref="D46:D47"/>
    <mergeCell ref="E46:F46"/>
    <mergeCell ref="G46:G47"/>
    <mergeCell ref="E17:F17"/>
    <mergeCell ref="G17:G18"/>
    <mergeCell ref="A5:A6"/>
    <mergeCell ref="B5:C5"/>
    <mergeCell ref="D5:D6"/>
    <mergeCell ref="E5:F5"/>
    <mergeCell ref="G5:G6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1:G61"/>
    <mergeCell ref="A62:A63"/>
    <mergeCell ref="B62:C62"/>
    <mergeCell ref="D62:D63"/>
    <mergeCell ref="E62:F62"/>
    <mergeCell ref="G62:G63"/>
    <mergeCell ref="B69:G69"/>
    <mergeCell ref="A70:A71"/>
    <mergeCell ref="B70:C70"/>
    <mergeCell ref="D70:D71"/>
    <mergeCell ref="E70:F70"/>
    <mergeCell ref="G70:G71"/>
    <mergeCell ref="B77:G77"/>
    <mergeCell ref="A78:A79"/>
    <mergeCell ref="B78:C78"/>
    <mergeCell ref="D78:D79"/>
    <mergeCell ref="E78:F78"/>
    <mergeCell ref="G78:G7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E68" sqref="E68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9" t="s">
        <v>69</v>
      </c>
      <c r="B4" s="80"/>
      <c r="C4" s="81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75</v>
      </c>
      <c r="B6" s="35">
        <v>54353</v>
      </c>
      <c r="C6" s="36">
        <f>B6/$B$11*100</f>
        <v>2.8608588734891183</v>
      </c>
    </row>
    <row r="7" spans="1:3" x14ac:dyDescent="0.25">
      <c r="A7" s="28" t="s">
        <v>76</v>
      </c>
      <c r="B7" s="35">
        <v>50376</v>
      </c>
      <c r="C7" s="36">
        <f t="shared" ref="C7:C11" si="0">B7/$B$11*100</f>
        <v>2.6515303039553992</v>
      </c>
    </row>
    <row r="8" spans="1:3" x14ac:dyDescent="0.25">
      <c r="A8" s="28" t="s">
        <v>77</v>
      </c>
      <c r="B8" s="35">
        <v>45711</v>
      </c>
      <c r="C8" s="36">
        <f t="shared" si="0"/>
        <v>2.4059889972229884</v>
      </c>
    </row>
    <row r="9" spans="1:3" x14ac:dyDescent="0.25">
      <c r="A9" s="28" t="s">
        <v>78</v>
      </c>
      <c r="B9" s="35">
        <v>38142</v>
      </c>
      <c r="C9" s="36">
        <f t="shared" si="0"/>
        <v>2.0075962532449352</v>
      </c>
    </row>
    <row r="10" spans="1:3" x14ac:dyDescent="0.25">
      <c r="A10" s="28" t="s">
        <v>79</v>
      </c>
      <c r="B10" s="35">
        <v>33456</v>
      </c>
      <c r="C10" s="36">
        <f t="shared" si="0"/>
        <v>1.7609496158712847</v>
      </c>
    </row>
    <row r="11" spans="1:3" x14ac:dyDescent="0.25">
      <c r="A11" s="30" t="s">
        <v>13</v>
      </c>
      <c r="B11" s="37">
        <v>1899884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9" t="s">
        <v>70</v>
      </c>
      <c r="B14" s="80"/>
      <c r="C14" s="81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77</v>
      </c>
      <c r="B16" s="35">
        <v>45711</v>
      </c>
      <c r="C16" s="36">
        <f>B16/$B$21*100</f>
        <v>7.2494774336998971</v>
      </c>
    </row>
    <row r="17" spans="1:3" x14ac:dyDescent="0.25">
      <c r="A17" s="28" t="s">
        <v>78</v>
      </c>
      <c r="B17" s="35">
        <v>38142</v>
      </c>
      <c r="C17" s="36">
        <f t="shared" ref="C17:C21" si="1">B17/$B$21*100</f>
        <v>6.0490815837803034</v>
      </c>
    </row>
    <row r="18" spans="1:3" x14ac:dyDescent="0.25">
      <c r="A18" s="28" t="s">
        <v>79</v>
      </c>
      <c r="B18" s="35">
        <v>33456</v>
      </c>
      <c r="C18" s="36">
        <f t="shared" si="1"/>
        <v>5.3059114222367416</v>
      </c>
    </row>
    <row r="19" spans="1:3" x14ac:dyDescent="0.25">
      <c r="A19" s="28" t="s">
        <v>80</v>
      </c>
      <c r="B19" s="35">
        <v>29005</v>
      </c>
      <c r="C19" s="36">
        <f t="shared" si="1"/>
        <v>4.6000107843728095</v>
      </c>
    </row>
    <row r="20" spans="1:3" x14ac:dyDescent="0.25">
      <c r="A20" s="28" t="s">
        <v>81</v>
      </c>
      <c r="B20" s="35">
        <v>24958</v>
      </c>
      <c r="C20" s="36">
        <f t="shared" si="1"/>
        <v>3.9581820084942794</v>
      </c>
    </row>
    <row r="21" spans="1:3" x14ac:dyDescent="0.25">
      <c r="A21" s="30" t="s">
        <v>13</v>
      </c>
      <c r="B21" s="37">
        <v>630542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79" t="s">
        <v>71</v>
      </c>
      <c r="B24" s="80"/>
      <c r="C24" s="81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75</v>
      </c>
      <c r="B26" s="35">
        <v>54353</v>
      </c>
      <c r="C26" s="36">
        <f>B26/$B$31*100</f>
        <v>9.1058041061810506</v>
      </c>
    </row>
    <row r="27" spans="1:3" x14ac:dyDescent="0.25">
      <c r="A27" s="28" t="s">
        <v>76</v>
      </c>
      <c r="B27" s="35">
        <v>50376</v>
      </c>
      <c r="C27" s="36">
        <f t="shared" ref="C27:C31" si="2">B27/$B$31*100</f>
        <v>8.4395339291847122</v>
      </c>
    </row>
    <row r="28" spans="1:3" x14ac:dyDescent="0.25">
      <c r="A28" s="28" t="s">
        <v>82</v>
      </c>
      <c r="B28" s="35">
        <v>30077</v>
      </c>
      <c r="C28" s="36">
        <f t="shared" si="2"/>
        <v>5.0388252737035204</v>
      </c>
    </row>
    <row r="29" spans="1:3" x14ac:dyDescent="0.25">
      <c r="A29" s="28" t="s">
        <v>83</v>
      </c>
      <c r="B29" s="35">
        <v>27335</v>
      </c>
      <c r="C29" s="36">
        <f t="shared" si="2"/>
        <v>4.5794556922793408</v>
      </c>
    </row>
    <row r="30" spans="1:3" x14ac:dyDescent="0.25">
      <c r="A30" s="28" t="s">
        <v>84</v>
      </c>
      <c r="B30" s="35">
        <v>19915</v>
      </c>
      <c r="C30" s="36">
        <f t="shared" si="2"/>
        <v>3.3363768103802114</v>
      </c>
    </row>
    <row r="31" spans="1:3" x14ac:dyDescent="0.25">
      <c r="A31" s="30" t="s">
        <v>13</v>
      </c>
      <c r="B31" s="37">
        <v>596905</v>
      </c>
      <c r="C31" s="48">
        <f t="shared" si="2"/>
        <v>100</v>
      </c>
    </row>
    <row r="33" spans="1:10" ht="15.75" thickBot="1" x14ac:dyDescent="0.3"/>
    <row r="34" spans="1:10" ht="15.75" thickBot="1" x14ac:dyDescent="0.3">
      <c r="A34" s="79" t="s">
        <v>72</v>
      </c>
      <c r="B34" s="80"/>
      <c r="C34" s="81"/>
    </row>
    <row r="35" spans="1:10" x14ac:dyDescent="0.25">
      <c r="A35" s="32" t="s">
        <v>10</v>
      </c>
      <c r="B35" s="33" t="s">
        <v>11</v>
      </c>
      <c r="C35" s="34" t="s">
        <v>12</v>
      </c>
    </row>
    <row r="36" spans="1:10" x14ac:dyDescent="0.25">
      <c r="A36" s="28" t="s">
        <v>85</v>
      </c>
      <c r="B36" s="35">
        <v>27825</v>
      </c>
      <c r="C36" s="36">
        <f>B36/$B$41*100</f>
        <v>15.392147100799894</v>
      </c>
    </row>
    <row r="37" spans="1:10" x14ac:dyDescent="0.25">
      <c r="A37" s="28" t="s">
        <v>86</v>
      </c>
      <c r="B37" s="35">
        <v>15493</v>
      </c>
      <c r="C37" s="36">
        <f t="shared" ref="C37:C41" si="3">B37/$B$41*100</f>
        <v>8.5703696328011763</v>
      </c>
      <c r="H37" s="53"/>
      <c r="I37" s="53"/>
    </row>
    <row r="38" spans="1:10" x14ac:dyDescent="0.25">
      <c r="A38" s="28" t="s">
        <v>87</v>
      </c>
      <c r="B38" s="35">
        <v>13038</v>
      </c>
      <c r="C38" s="36">
        <f t="shared" si="3"/>
        <v>7.2123203558033779</v>
      </c>
      <c r="I38" s="54"/>
      <c r="J38" s="53"/>
    </row>
    <row r="39" spans="1:10" x14ac:dyDescent="0.25">
      <c r="A39" s="28" t="s">
        <v>88</v>
      </c>
      <c r="B39" s="35">
        <v>11331</v>
      </c>
      <c r="C39" s="36">
        <f t="shared" si="3"/>
        <v>6.268047396196355</v>
      </c>
    </row>
    <row r="40" spans="1:10" x14ac:dyDescent="0.25">
      <c r="A40" s="28" t="s">
        <v>89</v>
      </c>
      <c r="B40" s="35">
        <v>7182</v>
      </c>
      <c r="C40" s="36">
        <f t="shared" si="3"/>
        <v>3.9729164592253312</v>
      </c>
    </row>
    <row r="41" spans="1:10" x14ac:dyDescent="0.25">
      <c r="A41" s="30" t="s">
        <v>13</v>
      </c>
      <c r="B41" s="37">
        <v>180774</v>
      </c>
      <c r="C41" s="48">
        <f t="shared" si="3"/>
        <v>100</v>
      </c>
    </row>
    <row r="43" spans="1:10" ht="15.75" thickBot="1" x14ac:dyDescent="0.3">
      <c r="G43" s="53"/>
    </row>
    <row r="44" spans="1:10" ht="15.75" thickBot="1" x14ac:dyDescent="0.3">
      <c r="A44" s="79" t="s">
        <v>73</v>
      </c>
      <c r="B44" s="80"/>
      <c r="C44" s="81"/>
      <c r="G44" s="53"/>
    </row>
    <row r="45" spans="1:10" x14ac:dyDescent="0.25">
      <c r="A45" s="32" t="s">
        <v>10</v>
      </c>
      <c r="B45" s="33" t="s">
        <v>11</v>
      </c>
      <c r="C45" s="34" t="s">
        <v>12</v>
      </c>
      <c r="G45" s="53"/>
    </row>
    <row r="46" spans="1:10" x14ac:dyDescent="0.25">
      <c r="A46" s="28" t="s">
        <v>90</v>
      </c>
      <c r="B46" s="35">
        <v>18117</v>
      </c>
      <c r="C46" s="36">
        <f>B46/$B$51*100</f>
        <v>15.497861420017109</v>
      </c>
    </row>
    <row r="47" spans="1:10" x14ac:dyDescent="0.25">
      <c r="A47" s="28" t="s">
        <v>91</v>
      </c>
      <c r="B47" s="35">
        <v>15184</v>
      </c>
      <c r="C47" s="36">
        <f t="shared" ref="C47:C51" si="4">B47/$B$51*100</f>
        <v>12.988879384088964</v>
      </c>
    </row>
    <row r="48" spans="1:10" x14ac:dyDescent="0.25">
      <c r="A48" s="28" t="s">
        <v>92</v>
      </c>
      <c r="B48" s="35">
        <v>14853</v>
      </c>
      <c r="C48" s="36">
        <f t="shared" si="4"/>
        <v>12.705731394354149</v>
      </c>
    </row>
    <row r="49" spans="1:3" x14ac:dyDescent="0.25">
      <c r="A49" s="28" t="s">
        <v>93</v>
      </c>
      <c r="B49" s="35">
        <v>9744</v>
      </c>
      <c r="C49" s="36">
        <f t="shared" si="4"/>
        <v>8.3353293413173652</v>
      </c>
    </row>
    <row r="50" spans="1:3" x14ac:dyDescent="0.25">
      <c r="A50" s="28" t="s">
        <v>94</v>
      </c>
      <c r="B50" s="35">
        <v>7144</v>
      </c>
      <c r="C50" s="36">
        <f t="shared" si="4"/>
        <v>6.1112061591103508</v>
      </c>
    </row>
    <row r="51" spans="1:3" x14ac:dyDescent="0.25">
      <c r="A51" s="30" t="s">
        <v>13</v>
      </c>
      <c r="B51" s="37">
        <v>116900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79" t="s">
        <v>74</v>
      </c>
      <c r="B54" s="80"/>
      <c r="C54" s="81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95</v>
      </c>
      <c r="B56" s="35">
        <v>13556</v>
      </c>
      <c r="C56" s="36">
        <f>B56/$B$61*100</f>
        <v>11.715191897193918</v>
      </c>
    </row>
    <row r="57" spans="1:3" x14ac:dyDescent="0.25">
      <c r="A57" s="28" t="s">
        <v>96</v>
      </c>
      <c r="B57" s="35">
        <v>11123</v>
      </c>
      <c r="C57" s="36">
        <f t="shared" ref="C57:C61" si="5">B57/$B$61*100</f>
        <v>9.6125759422018273</v>
      </c>
    </row>
    <row r="58" spans="1:3" x14ac:dyDescent="0.25">
      <c r="A58" s="28" t="s">
        <v>97</v>
      </c>
      <c r="B58" s="35">
        <v>7496</v>
      </c>
      <c r="C58" s="36">
        <f t="shared" si="5"/>
        <v>6.4780966702099168</v>
      </c>
    </row>
    <row r="59" spans="1:3" x14ac:dyDescent="0.25">
      <c r="A59" s="28" t="s">
        <v>98</v>
      </c>
      <c r="B59" s="35">
        <v>6773</v>
      </c>
      <c r="C59" s="36">
        <f t="shared" si="5"/>
        <v>5.8532749129311314</v>
      </c>
    </row>
    <row r="60" spans="1:3" x14ac:dyDescent="0.25">
      <c r="A60" s="28" t="s">
        <v>99</v>
      </c>
      <c r="B60" s="35">
        <v>6180</v>
      </c>
      <c r="C60" s="36">
        <f t="shared" si="5"/>
        <v>5.3408000829638844</v>
      </c>
    </row>
    <row r="61" spans="1:3" x14ac:dyDescent="0.25">
      <c r="A61" s="30" t="s">
        <v>13</v>
      </c>
      <c r="B61" s="37">
        <v>115713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dcterms:created xsi:type="dcterms:W3CDTF">2020-03-12T10:26:06Z</dcterms:created>
  <dcterms:modified xsi:type="dcterms:W3CDTF">2023-12-13T13:17:38Z</dcterms:modified>
</cp:coreProperties>
</file>