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 tabRatio="622" activeTab="3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aéroport'!$A$7:$Y$31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4" l="1"/>
  <c r="P12" i="4"/>
  <c r="P10" i="4"/>
  <c r="P23" i="4"/>
  <c r="P15" i="4"/>
  <c r="H19" i="4"/>
  <c r="H14" i="4"/>
  <c r="H12" i="4"/>
  <c r="H10" i="4"/>
  <c r="H15" i="4"/>
  <c r="Y14" i="3"/>
  <c r="Y19" i="3"/>
  <c r="Y11" i="3"/>
  <c r="Y10" i="3"/>
  <c r="Y16" i="3"/>
  <c r="Y22" i="3"/>
  <c r="Y17" i="3"/>
  <c r="Y15" i="3"/>
  <c r="Y13" i="3"/>
  <c r="U14" i="3"/>
  <c r="U19" i="3"/>
  <c r="U11" i="3"/>
  <c r="U10" i="3"/>
  <c r="U16" i="3"/>
  <c r="U17" i="3"/>
  <c r="U15" i="3"/>
  <c r="U13" i="3"/>
  <c r="P18" i="4" l="1"/>
  <c r="P17" i="4"/>
  <c r="P11" i="4"/>
  <c r="H7" i="4"/>
  <c r="H18" i="4"/>
  <c r="H17" i="4"/>
  <c r="H11" i="4"/>
  <c r="Y23" i="3"/>
  <c r="Y12" i="3"/>
  <c r="Y24" i="3"/>
  <c r="Y20" i="3"/>
  <c r="U12" i="3"/>
  <c r="U20" i="3"/>
  <c r="H9" i="4" l="1"/>
  <c r="H8" i="4"/>
  <c r="H16" i="4"/>
  <c r="P8" i="4"/>
  <c r="P16" i="4"/>
  <c r="H20" i="4" l="1"/>
  <c r="P20" i="4"/>
  <c r="P13" i="4" l="1"/>
  <c r="H13" i="4"/>
  <c r="H21" i="4" l="1"/>
  <c r="P21" i="4"/>
  <c r="Q25" i="4" l="1"/>
  <c r="I25" i="4"/>
  <c r="P9" i="4"/>
  <c r="P19" i="4"/>
  <c r="Q19" i="3"/>
  <c r="M19" i="3"/>
  <c r="I19" i="3"/>
  <c r="I31" i="3"/>
  <c r="E19" i="3"/>
  <c r="Q16" i="4" l="1"/>
  <c r="I16" i="4"/>
  <c r="P7" i="4"/>
  <c r="E28" i="3"/>
  <c r="I28" i="3"/>
  <c r="M28" i="3"/>
  <c r="Q28" i="3"/>
  <c r="C16" i="5" l="1"/>
  <c r="C17" i="5"/>
  <c r="C18" i="5"/>
  <c r="C19" i="5"/>
  <c r="C20" i="5"/>
  <c r="I10" i="4"/>
  <c r="I23" i="4"/>
  <c r="Q18" i="4" l="1"/>
  <c r="Q23" i="4"/>
  <c r="Q8" i="4"/>
  <c r="Q10" i="4"/>
  <c r="Q7" i="4"/>
  <c r="Q19" i="4"/>
  <c r="Q13" i="4"/>
  <c r="Q15" i="4"/>
  <c r="Q21" i="4"/>
  <c r="Q24" i="4"/>
  <c r="Q20" i="4"/>
  <c r="Q14" i="4"/>
  <c r="Q17" i="4"/>
  <c r="Q12" i="4"/>
  <c r="Q9" i="4"/>
  <c r="Q22" i="4"/>
  <c r="Q11" i="4"/>
  <c r="Q27" i="4"/>
  <c r="Q26" i="4"/>
  <c r="Q28" i="4"/>
  <c r="P28" i="4"/>
  <c r="I18" i="4"/>
  <c r="I8" i="4"/>
  <c r="I7" i="4"/>
  <c r="I19" i="4"/>
  <c r="I13" i="4"/>
  <c r="I15" i="4"/>
  <c r="I21" i="4"/>
  <c r="I24" i="4"/>
  <c r="I20" i="4"/>
  <c r="I14" i="4"/>
  <c r="I17" i="4"/>
  <c r="I12" i="4"/>
  <c r="I9" i="4"/>
  <c r="I22" i="4"/>
  <c r="I11" i="4"/>
  <c r="I27" i="4"/>
  <c r="I26" i="4"/>
  <c r="I28" i="4"/>
  <c r="H28" i="4"/>
  <c r="Y31" i="3" l="1"/>
  <c r="U31" i="3"/>
  <c r="Q31" i="3"/>
  <c r="Q12" i="3"/>
  <c r="Q14" i="3"/>
  <c r="Q24" i="3"/>
  <c r="Q23" i="3"/>
  <c r="Q16" i="3"/>
  <c r="Q15" i="3"/>
  <c r="Q22" i="3"/>
  <c r="Q29" i="3"/>
  <c r="Q21" i="3"/>
  <c r="Q27" i="3"/>
  <c r="Q20" i="3"/>
  <c r="Q17" i="3"/>
  <c r="Q30" i="3"/>
  <c r="Q10" i="3"/>
  <c r="Q18" i="3"/>
  <c r="Q11" i="3"/>
  <c r="Q26" i="3"/>
  <c r="Q25" i="3"/>
  <c r="Q13" i="3"/>
  <c r="M31" i="3"/>
  <c r="M12" i="3"/>
  <c r="M14" i="3"/>
  <c r="M24" i="3"/>
  <c r="M23" i="3"/>
  <c r="M16" i="3"/>
  <c r="M15" i="3"/>
  <c r="M22" i="3"/>
  <c r="M29" i="3"/>
  <c r="M21" i="3"/>
  <c r="M27" i="3"/>
  <c r="M20" i="3"/>
  <c r="M17" i="3"/>
  <c r="M30" i="3"/>
  <c r="M10" i="3"/>
  <c r="M18" i="3"/>
  <c r="M11" i="3"/>
  <c r="M26" i="3"/>
  <c r="M25" i="3"/>
  <c r="M13" i="3"/>
  <c r="I12" i="3"/>
  <c r="I14" i="3"/>
  <c r="I24" i="3"/>
  <c r="I23" i="3"/>
  <c r="I16" i="3"/>
  <c r="I15" i="3"/>
  <c r="I22" i="3"/>
  <c r="I29" i="3"/>
  <c r="I21" i="3"/>
  <c r="I27" i="3"/>
  <c r="I20" i="3"/>
  <c r="I17" i="3"/>
  <c r="I30" i="3"/>
  <c r="I10" i="3"/>
  <c r="I18" i="3"/>
  <c r="I11" i="3"/>
  <c r="I26" i="3"/>
  <c r="I25" i="3"/>
  <c r="I13" i="3"/>
  <c r="E13" i="3"/>
  <c r="E25" i="3"/>
  <c r="E26" i="3"/>
  <c r="E11" i="3"/>
  <c r="E18" i="3"/>
  <c r="E10" i="3"/>
  <c r="E30" i="3"/>
  <c r="E17" i="3"/>
  <c r="E20" i="3"/>
  <c r="E27" i="3"/>
  <c r="E21" i="3"/>
  <c r="E29" i="3"/>
  <c r="E22" i="3"/>
  <c r="E15" i="3"/>
  <c r="E16" i="3"/>
  <c r="E23" i="3"/>
  <c r="E24" i="3"/>
  <c r="E14" i="3"/>
  <c r="E12" i="3"/>
  <c r="E31" i="3"/>
  <c r="G82" i="6" l="1"/>
  <c r="G81" i="6"/>
  <c r="G80" i="6"/>
  <c r="D81" i="6"/>
  <c r="D82" i="6"/>
  <c r="D80" i="6"/>
  <c r="G74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50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<sst xmlns="http://schemas.openxmlformats.org/spreadsheetml/2006/main" count="235" uniqueCount="101">
  <si>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</si>
  <si>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</si>
  <si>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</si>
  <si>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</si>
  <si>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</si>
  <si>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</si>
  <si>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</si>
  <si>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</si>
  <si>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</si>
  <si>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</si>
  <si>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</si>
  <si>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</si>
  <si>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</si>
  <si>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</si>
  <si>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</si>
  <si>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</si>
  <si>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</si>
  <si>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</si>
  <si>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</si>
  <si>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</si>
  <si>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</si>
  <si>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</si>
  <si>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</si>
  <si>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</si>
  <si>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</si>
  <si>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</si>
  <si>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</si>
  <si>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</si>
  <si>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</si>
  <si>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</si>
  <si>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</si>
  <si>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</si>
  <si>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</si>
  <si>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</si>
  <si>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</si>
  <si>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</si>
  <si>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</si>
  <si>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</si>
  <si>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Taux Récupération 23-19</t>
  </si>
  <si>
    <t>AGADIR</t>
  </si>
  <si>
    <t>AL-HOCEIMA</t>
  </si>
  <si>
    <t>BENI MELLAL</t>
  </si>
  <si>
    <t>BENSLIMANE</t>
  </si>
  <si>
    <t>BOUARFA</t>
  </si>
  <si>
    <t>DAKHLA</t>
  </si>
  <si>
    <t>ERRACHIDIA</t>
  </si>
  <si>
    <t>ESSAOUIRA</t>
  </si>
  <si>
    <t>FES-SAISS</t>
  </si>
  <si>
    <t>GUELMIME</t>
  </si>
  <si>
    <t>LAAYOUNE</t>
  </si>
  <si>
    <t>MARRAKECH</t>
  </si>
  <si>
    <t>NADOR</t>
  </si>
  <si>
    <t>OUARZAZATE</t>
  </si>
  <si>
    <t>OUJDA</t>
  </si>
  <si>
    <t>RABAT SALE</t>
  </si>
  <si>
    <t>TANGER</t>
  </si>
  <si>
    <t>TAN-TAN</t>
  </si>
  <si>
    <t>TETOUAN</t>
  </si>
  <si>
    <t>ZAGORA</t>
  </si>
  <si>
    <t>MOHAMMED V</t>
  </si>
  <si>
    <t>Octobre et Cumul à fin Octobre 2023/2022/2019</t>
  </si>
  <si>
    <t>OCTOBRE</t>
  </si>
  <si>
    <t>Ventilation du trafic aérien des passagers en national, international et par aéroport au titre du mois d'Octobre et cumul à fin Octobre 2019-2023</t>
  </si>
  <si>
    <t>Taux de récupération Octobre 23/19</t>
  </si>
  <si>
    <t>Cumul Octobre 2019</t>
  </si>
  <si>
    <t>Cumul Octobre 2023</t>
  </si>
  <si>
    <t>Taux de récupération Cumul Octobre 23/19</t>
  </si>
  <si>
    <t>Trafic aérien international des passagers par secteur géographique et par aéroport Octobre et Cumul à fin Octobre 2019-2023</t>
  </si>
  <si>
    <t>Octobre</t>
  </si>
  <si>
    <t>Cumul Octobre</t>
  </si>
  <si>
    <t>TOP 5 des Routes Aériennes internationales Octobre 2023</t>
  </si>
  <si>
    <t>TOP 5 des Routes Aériennes internationales à CMN -Octobre 2023</t>
  </si>
  <si>
    <t>TOP 5 des Routes Aériennes internationales à RAK - Octobre 2023</t>
  </si>
  <si>
    <t>TOP 5 des Routes Aériennes internationales à AGA - Octobre 2023</t>
  </si>
  <si>
    <t>TOP 5 des Routes Aériennes internationales à TNG - Octobre 2023</t>
  </si>
  <si>
    <t>TOP 5 des Routes Aériennes internationales à FEZ - Octobre 2023</t>
  </si>
  <si>
    <t>MARRAKECH-PARIS-ORLY</t>
  </si>
  <si>
    <t>MARRAKECH-PARIS-CDG</t>
  </si>
  <si>
    <t>MARRAKECH-LONDRES-GATW.</t>
  </si>
  <si>
    <t>AGADIR-PARIS-ORLY</t>
  </si>
  <si>
    <t>MOHAMMED V-PARIS-ORLY</t>
  </si>
  <si>
    <t>AGADIR-LONDRES-GATW.</t>
  </si>
  <si>
    <t>AGADIR-MANCHESTER</t>
  </si>
  <si>
    <t>AGADIR-PARIS-BEAUVAIS</t>
  </si>
  <si>
    <t>AGADIR-NANTES</t>
  </si>
  <si>
    <t>MOHAMMED V-PARIS-CDG</t>
  </si>
  <si>
    <t>MOHAMMED V-DUBAI</t>
  </si>
  <si>
    <t>MOHAMMED V-JEDDAH</t>
  </si>
  <si>
    <t>MOHAMMED V-MONTREAL</t>
  </si>
  <si>
    <t>MARRAKECH-MADRID</t>
  </si>
  <si>
    <t>MARRAKECH-NANTES</t>
  </si>
  <si>
    <t>TANGER-MADRID</t>
  </si>
  <si>
    <t>TANGER-BARCELONE</t>
  </si>
  <si>
    <t>TANGER-BRUXELLES</t>
  </si>
  <si>
    <t>TANGER-PARIS-ORLY</t>
  </si>
  <si>
    <t>TANGER-CHARLEROI</t>
  </si>
  <si>
    <t>FES-SAISS-PARIS-ORLY</t>
  </si>
  <si>
    <t>FES-SAISS-MARSEILLE</t>
  </si>
  <si>
    <t>FES-SAISS-BARCELONE</t>
  </si>
  <si>
    <t>FES-SAISS-TOULOUSE</t>
  </si>
  <si>
    <t>FES-SAISS-BORDEAUX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</si>
</sst>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4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1" fontId="5" fillId="0" borderId="0" xfId="0" applyNumberFormat="1" applyFont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472328"/>
        <c:axId val="657469192"/>
      </c:barChart>
      <c:catAx>
        <c:axId val="657472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7469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7469192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7472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470760"/>
        <c:axId val="657468408"/>
      </c:barChart>
      <c:catAx>
        <c:axId val="657470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7468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746840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74707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18</xdr:col>
      <xdr:colOff>333375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18</xdr:col>
      <xdr:colOff>314325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6"/>
  <sheetViews>
    <sheetView topLeftCell="I1" zoomScale="70" zoomScaleNormal="70" workbookViewId="0">
      <selection activeCell="E10" sqref="E10"/>
    </sheetView>
  </sheetViews>
  <sheetFormatPr baseColWidth="10" defaultColWidth="20.7109375" defaultRowHeight="15" x14ac:dyDescent="0.2"/>
  <cols>
    <col min="1" max="1" width="21.42578125" style="8" customWidth="1"/>
    <col min="2" max="4" width="11.7109375" style="8" customWidth="1"/>
    <col min="5" max="5" width="17.140625" style="8" customWidth="1"/>
    <col min="6" max="6" width="15" style="8" customWidth="1"/>
    <col min="7" max="7" width="13" style="8" customWidth="1"/>
    <col min="8" max="8" width="14.42578125" style="8" customWidth="1"/>
    <col min="9" max="9" width="16.85546875" style="9" customWidth="1"/>
    <col min="10" max="12" width="14.5703125" style="8" customWidth="1"/>
    <col min="13" max="13" width="17.140625" style="8" customWidth="1"/>
    <col min="14" max="14" width="15.7109375" style="8" customWidth="1"/>
    <col min="15" max="16" width="17.140625" style="8" customWidth="1"/>
    <col min="17" max="17" width="17" style="8" customWidth="1"/>
    <col min="18" max="18" width="13.28515625" style="9" customWidth="1"/>
    <col min="19" max="20" width="11.42578125" style="8" customWidth="1"/>
    <col min="21" max="21" width="17.140625" style="8" customWidth="1"/>
    <col min="22" max="22" width="11.7109375" style="8" customWidth="1"/>
    <col min="23" max="24" width="13.85546875" style="9" customWidth="1"/>
    <col min="25" max="25" width="17.85546875" style="8" customWidth="1"/>
    <col min="26" max="16384" width="20.7109375" style="8"/>
  </cols>
  <sheetData>
    <row r="1" spans="1:25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</row>
    <row r="2" spans="1:25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</row>
    <row r="3" spans="1:25" ht="15.75" x14ac:dyDescent="0.25">
      <c r="A3" s="62"/>
      <c r="B3" s="62"/>
      <c r="C3" s="62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1:25" ht="15.75" x14ac:dyDescent="0.25">
      <c r="A4" s="64" t="s">
        <v>30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ht="15.75" x14ac:dyDescent="0.25">
      <c r="A5" s="64" t="s">
        <v>60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ht="16.5" thickBo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5" ht="16.5" thickBot="1" x14ac:dyDescent="0.3">
      <c r="A7" s="63" t="s">
        <v>0</v>
      </c>
      <c r="B7" s="66" t="s">
        <v>2</v>
      </c>
      <c r="C7" s="66"/>
      <c r="D7" s="66"/>
      <c r="E7" s="66"/>
      <c r="F7" s="66"/>
      <c r="G7" s="66"/>
      <c r="H7" s="66"/>
      <c r="I7" s="66"/>
      <c r="J7" s="66" t="s">
        <v>1</v>
      </c>
      <c r="K7" s="66"/>
      <c r="L7" s="66"/>
      <c r="M7" s="66"/>
      <c r="N7" s="66"/>
      <c r="O7" s="66"/>
      <c r="P7" s="66"/>
      <c r="Q7" s="66"/>
      <c r="R7" s="66" t="s">
        <v>3</v>
      </c>
      <c r="S7" s="66"/>
      <c r="T7" s="66"/>
      <c r="U7" s="66"/>
      <c r="V7" s="66"/>
      <c r="W7" s="66"/>
      <c r="X7" s="66"/>
      <c r="Y7" s="66"/>
    </row>
    <row r="8" spans="1:25" s="10" customFormat="1" ht="16.5" customHeight="1" thickBot="1" x14ac:dyDescent="0.3">
      <c r="A8" s="63"/>
      <c r="B8" s="59" t="s">
        <v>61</v>
      </c>
      <c r="C8" s="60"/>
      <c r="D8" s="61"/>
      <c r="E8" s="57" t="s">
        <v>38</v>
      </c>
      <c r="F8" s="59" t="s">
        <v>5</v>
      </c>
      <c r="G8" s="60"/>
      <c r="H8" s="61"/>
      <c r="I8" s="57" t="s">
        <v>38</v>
      </c>
      <c r="J8" s="59" t="s">
        <v>61</v>
      </c>
      <c r="K8" s="60"/>
      <c r="L8" s="61"/>
      <c r="M8" s="57" t="s">
        <v>38</v>
      </c>
      <c r="N8" s="59" t="s">
        <v>5</v>
      </c>
      <c r="O8" s="60"/>
      <c r="P8" s="61"/>
      <c r="Q8" s="57" t="s">
        <v>38</v>
      </c>
      <c r="R8" s="59" t="s">
        <v>61</v>
      </c>
      <c r="S8" s="60"/>
      <c r="T8" s="61"/>
      <c r="U8" s="57" t="s">
        <v>38</v>
      </c>
      <c r="V8" s="59" t="s">
        <v>5</v>
      </c>
      <c r="W8" s="60"/>
      <c r="X8" s="61"/>
      <c r="Y8" s="57" t="s">
        <v>38</v>
      </c>
    </row>
    <row r="9" spans="1:25" ht="31.5" customHeight="1" thickBot="1" x14ac:dyDescent="0.3">
      <c r="A9" s="63"/>
      <c r="B9" s="11">
        <v>2023</v>
      </c>
      <c r="C9" s="11">
        <v>2022</v>
      </c>
      <c r="D9" s="11">
        <v>2019</v>
      </c>
      <c r="E9" s="58"/>
      <c r="F9" s="12">
        <v>45200</v>
      </c>
      <c r="G9" s="12">
        <v>44835</v>
      </c>
      <c r="H9" s="12">
        <v>43739</v>
      </c>
      <c r="I9" s="58"/>
      <c r="J9" s="55">
        <v>2023</v>
      </c>
      <c r="K9" s="55">
        <v>2022</v>
      </c>
      <c r="L9" s="55">
        <v>2019</v>
      </c>
      <c r="M9" s="58"/>
      <c r="N9" s="12">
        <v>45200</v>
      </c>
      <c r="O9" s="12">
        <v>44835</v>
      </c>
      <c r="P9" s="12">
        <v>43739</v>
      </c>
      <c r="Q9" s="58"/>
      <c r="R9" s="55">
        <v>2023</v>
      </c>
      <c r="S9" s="55">
        <v>2022</v>
      </c>
      <c r="T9" s="55">
        <v>2019</v>
      </c>
      <c r="U9" s="58"/>
      <c r="V9" s="12">
        <v>45200</v>
      </c>
      <c r="W9" s="12">
        <v>44835</v>
      </c>
      <c r="X9" s="12">
        <v>43739</v>
      </c>
      <c r="Y9" s="58"/>
    </row>
    <row r="10" spans="1:25" ht="16.5" thickBot="1" x14ac:dyDescent="0.3">
      <c r="A10" s="13" t="s">
        <v>59</v>
      </c>
      <c r="B10" s="14">
        <v>722358</v>
      </c>
      <c r="C10" s="14">
        <v>762610</v>
      </c>
      <c r="D10" s="14">
        <v>848400</v>
      </c>
      <c r="E10" s="15">
        <f>B10/D10</f>
        <v>0.85143564356435641</v>
      </c>
      <c r="F10" s="16">
        <v>7275356</v>
      </c>
      <c r="G10" s="16">
        <v>6180176</v>
      </c>
      <c r="H10" s="16">
        <v>8685749</v>
      </c>
      <c r="I10" s="15">
        <f>F10/H10</f>
        <v>0.83761987596003518</v>
      </c>
      <c r="J10" s="17">
        <v>6842</v>
      </c>
      <c r="K10" s="17">
        <v>6112</v>
      </c>
      <c r="L10" s="17">
        <v>7588</v>
      </c>
      <c r="M10" s="15">
        <f>J10/L10</f>
        <v>0.90168687401159731</v>
      </c>
      <c r="N10" s="17">
        <v>66391</v>
      </c>
      <c r="O10" s="17">
        <v>54746</v>
      </c>
      <c r="P10" s="17">
        <v>76701</v>
      </c>
      <c r="Q10" s="15">
        <f>N10/P10</f>
        <v>0.86558193504647918</v>
      </c>
      <c r="R10" s="18">
        <v>7013.3409999999949</v>
      </c>
      <c r="S10" s="18">
        <v>5190.5899999999992</v>
      </c>
      <c r="T10" s="18">
        <v>7893.2039999999988</v>
      </c>
      <c r="U10" s="15">
        <f>R10/T10</f>
        <v>0.88852904346574546</v>
      </c>
      <c r="V10" s="19">
        <v>58419.178000000029</v>
      </c>
      <c r="W10" s="19">
        <v>53312.629000000066</v>
      </c>
      <c r="X10" s="19">
        <v>73327.786000000138</v>
      </c>
      <c r="Y10" s="15">
        <f>V10/X10</f>
        <v>0.79668542017619237</v>
      </c>
    </row>
    <row r="11" spans="1:25" ht="16.5" thickBot="1" x14ac:dyDescent="0.3">
      <c r="A11" s="21" t="s">
        <v>50</v>
      </c>
      <c r="B11" s="14">
        <v>606066</v>
      </c>
      <c r="C11" s="14">
        <v>588901</v>
      </c>
      <c r="D11" s="14">
        <v>599090</v>
      </c>
      <c r="E11" s="15">
        <f>B11/D11</f>
        <v>1.0116443272296316</v>
      </c>
      <c r="F11" s="16">
        <v>5625761</v>
      </c>
      <c r="G11" s="16">
        <v>3764993</v>
      </c>
      <c r="H11" s="16">
        <v>5302743</v>
      </c>
      <c r="I11" s="15">
        <f>F11/H11</f>
        <v>1.0609152659293501</v>
      </c>
      <c r="J11" s="17">
        <v>4434</v>
      </c>
      <c r="K11" s="17">
        <v>3944</v>
      </c>
      <c r="L11" s="17">
        <v>4058</v>
      </c>
      <c r="M11" s="15">
        <f>J11/L11</f>
        <v>1.0926564810251356</v>
      </c>
      <c r="N11" s="17">
        <v>38450</v>
      </c>
      <c r="O11" s="17">
        <v>27955</v>
      </c>
      <c r="P11" s="17">
        <v>37188</v>
      </c>
      <c r="Q11" s="15">
        <f>N11/P11</f>
        <v>1.0339356781757556</v>
      </c>
      <c r="R11" s="18">
        <v>16.576999999999998</v>
      </c>
      <c r="S11" s="18">
        <v>14.212000000000002</v>
      </c>
      <c r="T11" s="18">
        <v>18.369</v>
      </c>
      <c r="U11" s="15">
        <f>R11/T11</f>
        <v>0.90244433556535464</v>
      </c>
      <c r="V11" s="19">
        <v>162.52799999999999</v>
      </c>
      <c r="W11" s="19">
        <v>220.15200000000007</v>
      </c>
      <c r="X11" s="19">
        <v>249.92299999999994</v>
      </c>
      <c r="Y11" s="15">
        <f>V11/X11</f>
        <v>0.65031229618722575</v>
      </c>
    </row>
    <row r="12" spans="1:25" ht="16.5" thickBot="1" x14ac:dyDescent="0.3">
      <c r="A12" s="21" t="s">
        <v>39</v>
      </c>
      <c r="B12" s="14">
        <v>195989</v>
      </c>
      <c r="C12" s="14">
        <v>201734</v>
      </c>
      <c r="D12" s="14">
        <v>174557</v>
      </c>
      <c r="E12" s="15">
        <f>B12/D12</f>
        <v>1.1227793786556828</v>
      </c>
      <c r="F12" s="16">
        <v>1867653</v>
      </c>
      <c r="G12" s="16">
        <v>1402042</v>
      </c>
      <c r="H12" s="16">
        <v>1680651</v>
      </c>
      <c r="I12" s="15">
        <f>F12/H12</f>
        <v>1.1112675980914539</v>
      </c>
      <c r="J12" s="17">
        <v>1462</v>
      </c>
      <c r="K12" s="17">
        <v>1540</v>
      </c>
      <c r="L12" s="17">
        <v>1403</v>
      </c>
      <c r="M12" s="15">
        <f>J12/L12</f>
        <v>1.0420527441197434</v>
      </c>
      <c r="N12" s="17">
        <v>13497</v>
      </c>
      <c r="O12" s="17">
        <v>11786</v>
      </c>
      <c r="P12" s="17">
        <v>13674</v>
      </c>
      <c r="Q12" s="15">
        <f>N12/P12</f>
        <v>0.98705572619569992</v>
      </c>
      <c r="R12" s="18">
        <v>15.657999999999999</v>
      </c>
      <c r="S12" s="18">
        <v>25.805000000000003</v>
      </c>
      <c r="T12" s="18">
        <v>37.220999999999997</v>
      </c>
      <c r="U12" s="15">
        <f>R12/T12</f>
        <v>0.42067649982536742</v>
      </c>
      <c r="V12" s="19">
        <v>202.20400000000006</v>
      </c>
      <c r="W12" s="19">
        <v>312.43899999999985</v>
      </c>
      <c r="X12" s="19">
        <v>460.5870000000001</v>
      </c>
      <c r="Y12" s="15">
        <f>V12/X12</f>
        <v>0.43901369339560176</v>
      </c>
    </row>
    <row r="13" spans="1:25" ht="16.5" thickBot="1" x14ac:dyDescent="0.3">
      <c r="A13" s="21" t="s">
        <v>55</v>
      </c>
      <c r="B13" s="14">
        <v>164439</v>
      </c>
      <c r="C13" s="14">
        <v>144801</v>
      </c>
      <c r="D13" s="14">
        <v>115762</v>
      </c>
      <c r="E13" s="15">
        <f>B13/D13</f>
        <v>1.4204920440213542</v>
      </c>
      <c r="F13" s="16">
        <v>1642780</v>
      </c>
      <c r="G13" s="16">
        <v>1189943</v>
      </c>
      <c r="H13" s="16">
        <v>1144750</v>
      </c>
      <c r="I13" s="15">
        <f>F13/H13</f>
        <v>1.4350556890150687</v>
      </c>
      <c r="J13" s="17">
        <v>1366</v>
      </c>
      <c r="K13" s="17">
        <v>1347</v>
      </c>
      <c r="L13" s="17">
        <v>1065</v>
      </c>
      <c r="M13" s="15">
        <f>J13/L13</f>
        <v>1.2826291079812207</v>
      </c>
      <c r="N13" s="17">
        <v>14018</v>
      </c>
      <c r="O13" s="17">
        <v>12300</v>
      </c>
      <c r="P13" s="17">
        <v>10439</v>
      </c>
      <c r="Q13" s="15">
        <f>N13/P13</f>
        <v>1.3428489318900279</v>
      </c>
      <c r="R13" s="18">
        <v>283.45700000000011</v>
      </c>
      <c r="S13" s="18">
        <v>296.68099999999998</v>
      </c>
      <c r="T13" s="18">
        <v>287.154</v>
      </c>
      <c r="U13" s="15">
        <f>R13/T13</f>
        <v>0.9871253752341953</v>
      </c>
      <c r="V13" s="19">
        <v>2878.4469999999992</v>
      </c>
      <c r="W13" s="19">
        <v>3222.726999999998</v>
      </c>
      <c r="X13" s="19">
        <v>2134.009</v>
      </c>
      <c r="Y13" s="15">
        <f>V13/X13</f>
        <v>1.3488448268025108</v>
      </c>
    </row>
    <row r="14" spans="1:25" ht="16.5" thickBot="1" x14ac:dyDescent="0.3">
      <c r="A14" s="21" t="s">
        <v>47</v>
      </c>
      <c r="B14" s="14">
        <v>136851</v>
      </c>
      <c r="C14" s="14">
        <v>146648</v>
      </c>
      <c r="D14" s="14">
        <v>121929</v>
      </c>
      <c r="E14" s="15">
        <f>B14/D14</f>
        <v>1.1223826981275988</v>
      </c>
      <c r="F14" s="16">
        <v>1467617</v>
      </c>
      <c r="G14" s="16">
        <v>1084603</v>
      </c>
      <c r="H14" s="16">
        <v>1200967</v>
      </c>
      <c r="I14" s="15">
        <f>F14/H14</f>
        <v>1.2220294146300439</v>
      </c>
      <c r="J14" s="17">
        <v>948</v>
      </c>
      <c r="K14" s="17">
        <v>1025</v>
      </c>
      <c r="L14" s="17">
        <v>912</v>
      </c>
      <c r="M14" s="15">
        <f>J14/L14</f>
        <v>1.0394736842105263</v>
      </c>
      <c r="N14" s="17">
        <v>10481</v>
      </c>
      <c r="O14" s="17">
        <v>8490</v>
      </c>
      <c r="P14" s="17">
        <v>9412</v>
      </c>
      <c r="Q14" s="15">
        <f>N14/P14</f>
        <v>1.1135784105397366</v>
      </c>
      <c r="R14" s="18">
        <v>7.6180000000000003</v>
      </c>
      <c r="S14" s="18">
        <v>8.8000000000000007</v>
      </c>
      <c r="T14" s="18">
        <v>11.206999999999999</v>
      </c>
      <c r="U14" s="15">
        <f>R14/T14</f>
        <v>0.6797537253502276</v>
      </c>
      <c r="V14" s="19">
        <v>94.098999999999947</v>
      </c>
      <c r="W14" s="19">
        <v>75.583000000000013</v>
      </c>
      <c r="X14" s="19">
        <v>93.484000000000009</v>
      </c>
      <c r="Y14" s="15">
        <f>V14/X14</f>
        <v>1.0065786658679554</v>
      </c>
    </row>
    <row r="15" spans="1:25" ht="16.5" thickBot="1" x14ac:dyDescent="0.3">
      <c r="A15" s="21" t="s">
        <v>54</v>
      </c>
      <c r="B15" s="14">
        <v>101443</v>
      </c>
      <c r="C15" s="14">
        <v>89577</v>
      </c>
      <c r="D15" s="14">
        <v>89927</v>
      </c>
      <c r="E15" s="15">
        <f>B15/D15</f>
        <v>1.1280594259788495</v>
      </c>
      <c r="F15" s="16">
        <v>964578</v>
      </c>
      <c r="G15" s="16">
        <v>690256</v>
      </c>
      <c r="H15" s="16">
        <v>919801</v>
      </c>
      <c r="I15" s="15">
        <f>F15/H15</f>
        <v>1.048681182125264</v>
      </c>
      <c r="J15" s="17">
        <v>701</v>
      </c>
      <c r="K15" s="17">
        <v>633</v>
      </c>
      <c r="L15" s="17">
        <v>682</v>
      </c>
      <c r="M15" s="15">
        <f>J15/L15</f>
        <v>1.0278592375366569</v>
      </c>
      <c r="N15" s="17">
        <v>6804</v>
      </c>
      <c r="O15" s="17">
        <v>5403</v>
      </c>
      <c r="P15" s="17">
        <v>6896</v>
      </c>
      <c r="Q15" s="15">
        <f>N15/P15</f>
        <v>0.98665893271461713</v>
      </c>
      <c r="R15" s="18">
        <v>45.743000000000002</v>
      </c>
      <c r="S15" s="18">
        <v>28.883999999999993</v>
      </c>
      <c r="T15" s="18">
        <v>67.231000000000009</v>
      </c>
      <c r="U15" s="15">
        <f>R15/T15</f>
        <v>0.68038553643408539</v>
      </c>
      <c r="V15" s="19">
        <v>1216.3020000000001</v>
      </c>
      <c r="W15" s="19">
        <v>603.846</v>
      </c>
      <c r="X15" s="19">
        <v>1385.1940000000009</v>
      </c>
      <c r="Y15" s="15">
        <f>V15/X15</f>
        <v>0.87807339621742464</v>
      </c>
    </row>
    <row r="16" spans="1:25" ht="16.5" thickBot="1" x14ac:dyDescent="0.3">
      <c r="A16" s="21" t="s">
        <v>51</v>
      </c>
      <c r="B16" s="14">
        <v>90891</v>
      </c>
      <c r="C16" s="14">
        <v>79816</v>
      </c>
      <c r="D16" s="14">
        <v>68246</v>
      </c>
      <c r="E16" s="15">
        <f>B16/D16</f>
        <v>1.3318143187879143</v>
      </c>
      <c r="F16" s="16">
        <v>893666</v>
      </c>
      <c r="G16" s="16">
        <v>723945</v>
      </c>
      <c r="H16" s="16">
        <v>659845</v>
      </c>
      <c r="I16" s="15">
        <f>F16/H16</f>
        <v>1.354357462737461</v>
      </c>
      <c r="J16" s="17">
        <v>664</v>
      </c>
      <c r="K16" s="17">
        <v>625</v>
      </c>
      <c r="L16" s="17">
        <v>543</v>
      </c>
      <c r="M16" s="15">
        <f>J16/L16</f>
        <v>1.2228360957642725</v>
      </c>
      <c r="N16" s="17">
        <v>6994</v>
      </c>
      <c r="O16" s="17">
        <v>6581</v>
      </c>
      <c r="P16" s="17">
        <v>5371</v>
      </c>
      <c r="Q16" s="15">
        <f>N16/P16</f>
        <v>1.3021783652951033</v>
      </c>
      <c r="R16" s="18">
        <v>2.1680000000000001</v>
      </c>
      <c r="S16" s="18">
        <v>1.075</v>
      </c>
      <c r="T16" s="18">
        <v>10.547999999999998</v>
      </c>
      <c r="U16" s="15">
        <f>R16/T16</f>
        <v>0.20553659461509297</v>
      </c>
      <c r="V16" s="19">
        <v>20.061000000000003</v>
      </c>
      <c r="W16" s="19">
        <v>32.92</v>
      </c>
      <c r="X16" s="19">
        <v>64.509</v>
      </c>
      <c r="Y16" s="15">
        <f>V16/X16</f>
        <v>0.31097986327489191</v>
      </c>
    </row>
    <row r="17" spans="1:25" s="22" customFormat="1" ht="16.5" thickBot="1" x14ac:dyDescent="0.3">
      <c r="A17" s="13" t="s">
        <v>53</v>
      </c>
      <c r="B17" s="14">
        <v>78471</v>
      </c>
      <c r="C17" s="14">
        <v>86514</v>
      </c>
      <c r="D17" s="14">
        <v>52750</v>
      </c>
      <c r="E17" s="15">
        <f>B17/D17</f>
        <v>1.4876018957345971</v>
      </c>
      <c r="F17" s="16">
        <v>817357</v>
      </c>
      <c r="G17" s="16">
        <v>735618</v>
      </c>
      <c r="H17" s="16">
        <v>614538</v>
      </c>
      <c r="I17" s="15">
        <f>F17/H17</f>
        <v>1.3300349205419355</v>
      </c>
      <c r="J17" s="17">
        <v>601</v>
      </c>
      <c r="K17" s="17">
        <v>674</v>
      </c>
      <c r="L17" s="17">
        <v>403</v>
      </c>
      <c r="M17" s="15">
        <f>J17/L17</f>
        <v>1.4913151364764268</v>
      </c>
      <c r="N17" s="17">
        <v>6421</v>
      </c>
      <c r="O17" s="17">
        <v>6470</v>
      </c>
      <c r="P17" s="17">
        <v>4809</v>
      </c>
      <c r="Q17" s="15">
        <f>N17/P17</f>
        <v>1.3352048242877936</v>
      </c>
      <c r="R17" s="18">
        <v>179.614</v>
      </c>
      <c r="S17" s="18">
        <v>8.3710000000000004</v>
      </c>
      <c r="T17" s="18">
        <v>20.926000000000002</v>
      </c>
      <c r="U17" s="15">
        <f>R17/T17</f>
        <v>8.5832935104654489</v>
      </c>
      <c r="V17" s="19">
        <v>313.37200000000001</v>
      </c>
      <c r="W17" s="19">
        <v>76.60799999999999</v>
      </c>
      <c r="X17" s="19">
        <v>164.72399999999996</v>
      </c>
      <c r="Y17" s="15">
        <f>V17/X17</f>
        <v>1.9024064495762614</v>
      </c>
    </row>
    <row r="18" spans="1:25" ht="16.5" thickBot="1" x14ac:dyDescent="0.3">
      <c r="A18" s="21" t="s">
        <v>57</v>
      </c>
      <c r="B18" s="14">
        <v>25629</v>
      </c>
      <c r="C18" s="14">
        <v>20889</v>
      </c>
      <c r="D18" s="14">
        <v>2868</v>
      </c>
      <c r="E18" s="15">
        <f>B18/D18</f>
        <v>8.9361924686192467</v>
      </c>
      <c r="F18" s="16">
        <v>224497</v>
      </c>
      <c r="G18" s="16">
        <v>152770</v>
      </c>
      <c r="H18" s="16">
        <v>38384</v>
      </c>
      <c r="I18" s="15">
        <f>F18/H18</f>
        <v>5.8487130054189249</v>
      </c>
      <c r="J18" s="17">
        <v>204</v>
      </c>
      <c r="K18" s="17">
        <v>176</v>
      </c>
      <c r="L18" s="17">
        <v>48</v>
      </c>
      <c r="M18" s="15">
        <f>J18/L18</f>
        <v>4.25</v>
      </c>
      <c r="N18" s="17">
        <v>1869</v>
      </c>
      <c r="O18" s="17">
        <v>1434</v>
      </c>
      <c r="P18" s="17">
        <v>579</v>
      </c>
      <c r="Q18" s="15">
        <f>N18/P18</f>
        <v>3.2279792746113989</v>
      </c>
      <c r="R18" s="18">
        <v>0</v>
      </c>
      <c r="S18" s="18">
        <v>0</v>
      </c>
      <c r="T18" s="18">
        <v>0</v>
      </c>
      <c r="U18" s="15"/>
      <c r="V18" s="19">
        <v>0</v>
      </c>
      <c r="W18" s="19">
        <v>0</v>
      </c>
      <c r="X18" s="19">
        <v>0</v>
      </c>
      <c r="Y18" s="15"/>
    </row>
    <row r="19" spans="1:25" ht="16.5" thickBot="1" x14ac:dyDescent="0.3">
      <c r="A19" s="21" t="s">
        <v>49</v>
      </c>
      <c r="B19" s="14">
        <v>21576</v>
      </c>
      <c r="C19" s="14">
        <v>19280</v>
      </c>
      <c r="D19" s="14">
        <v>21853</v>
      </c>
      <c r="E19" s="15">
        <f>B19/D19</f>
        <v>0.98732439481993317</v>
      </c>
      <c r="F19" s="16">
        <v>212739</v>
      </c>
      <c r="G19" s="16">
        <v>166623</v>
      </c>
      <c r="H19" s="16">
        <v>209130</v>
      </c>
      <c r="I19" s="15">
        <f>F19/H19</f>
        <v>1.0172572084349447</v>
      </c>
      <c r="J19" s="17">
        <v>214</v>
      </c>
      <c r="K19" s="17">
        <v>178</v>
      </c>
      <c r="L19" s="17">
        <v>325</v>
      </c>
      <c r="M19" s="15">
        <f>J19/L19</f>
        <v>0.65846153846153843</v>
      </c>
      <c r="N19" s="17">
        <v>1914</v>
      </c>
      <c r="O19" s="17">
        <v>1532</v>
      </c>
      <c r="P19" s="17">
        <v>2664</v>
      </c>
      <c r="Q19" s="15">
        <f>N19/P19</f>
        <v>0.71846846846846846</v>
      </c>
      <c r="R19" s="18">
        <v>3.6439999999999997</v>
      </c>
      <c r="S19" s="18">
        <v>5.5490000000000004</v>
      </c>
      <c r="T19" s="18">
        <v>32.515000000000001</v>
      </c>
      <c r="U19" s="15">
        <f>R19/T19</f>
        <v>0.11207135168383822</v>
      </c>
      <c r="V19" s="19">
        <v>40.688999999999993</v>
      </c>
      <c r="W19" s="19">
        <v>65.952999999999989</v>
      </c>
      <c r="X19" s="19">
        <v>289.65499999999997</v>
      </c>
      <c r="Y19" s="15">
        <f>V19/X19</f>
        <v>0.140474012186912</v>
      </c>
    </row>
    <row r="20" spans="1:25" ht="16.5" thickBot="1" x14ac:dyDescent="0.3">
      <c r="A20" s="21" t="s">
        <v>44</v>
      </c>
      <c r="B20" s="14">
        <v>22488</v>
      </c>
      <c r="C20" s="14">
        <v>20768</v>
      </c>
      <c r="D20" s="14">
        <v>22367</v>
      </c>
      <c r="E20" s="15">
        <f>B20/D20</f>
        <v>1.005409755443287</v>
      </c>
      <c r="F20" s="16">
        <v>190899</v>
      </c>
      <c r="G20" s="16">
        <v>186231</v>
      </c>
      <c r="H20" s="16">
        <v>216459</v>
      </c>
      <c r="I20" s="15">
        <f>F20/H20</f>
        <v>0.88191759178412543</v>
      </c>
      <c r="J20" s="17">
        <v>192</v>
      </c>
      <c r="K20" s="17">
        <v>160</v>
      </c>
      <c r="L20" s="17">
        <v>242</v>
      </c>
      <c r="M20" s="15">
        <f>J20/L20</f>
        <v>0.79338842975206614</v>
      </c>
      <c r="N20" s="17">
        <v>1548</v>
      </c>
      <c r="O20" s="17">
        <v>1566</v>
      </c>
      <c r="P20" s="17">
        <v>2138</v>
      </c>
      <c r="Q20" s="15">
        <f>N20/P20</f>
        <v>0.72404115996258189</v>
      </c>
      <c r="R20" s="18">
        <v>2.907</v>
      </c>
      <c r="S20" s="18">
        <v>2.4929999999999999</v>
      </c>
      <c r="T20" s="18">
        <v>4.5049999999999999</v>
      </c>
      <c r="U20" s="15">
        <f>R20/T20</f>
        <v>0.6452830188679245</v>
      </c>
      <c r="V20" s="19">
        <v>42.195999999999998</v>
      </c>
      <c r="W20" s="19">
        <v>26.652000000000001</v>
      </c>
      <c r="X20" s="19">
        <v>43.247999999999983</v>
      </c>
      <c r="Y20" s="15">
        <f>V20/X20</f>
        <v>0.97567517573066997</v>
      </c>
    </row>
    <row r="21" spans="1:25" ht="16.5" thickBot="1" x14ac:dyDescent="0.3">
      <c r="A21" s="21" t="s">
        <v>46</v>
      </c>
      <c r="B21" s="14">
        <v>16943</v>
      </c>
      <c r="C21" s="14">
        <v>9778</v>
      </c>
      <c r="D21" s="14">
        <v>12490</v>
      </c>
      <c r="E21" s="15">
        <f>B21/D21</f>
        <v>1.3565252201761409</v>
      </c>
      <c r="F21" s="16">
        <v>149496</v>
      </c>
      <c r="G21" s="16">
        <v>74512</v>
      </c>
      <c r="H21" s="16">
        <v>89715</v>
      </c>
      <c r="I21" s="15">
        <f>F21/H21</f>
        <v>1.6663434208326366</v>
      </c>
      <c r="J21" s="17">
        <v>120</v>
      </c>
      <c r="K21" s="17">
        <v>66</v>
      </c>
      <c r="L21" s="17">
        <v>98</v>
      </c>
      <c r="M21" s="15">
        <f>J21/L21</f>
        <v>1.2244897959183674</v>
      </c>
      <c r="N21" s="17">
        <v>1075</v>
      </c>
      <c r="O21" s="17">
        <v>618</v>
      </c>
      <c r="P21" s="17">
        <v>895</v>
      </c>
      <c r="Q21" s="15">
        <f>N21/P21</f>
        <v>1.2011173184357542</v>
      </c>
      <c r="R21" s="18">
        <v>0</v>
      </c>
      <c r="S21" s="18">
        <v>0</v>
      </c>
      <c r="T21" s="18">
        <v>0</v>
      </c>
      <c r="U21" s="15"/>
      <c r="V21" s="19">
        <v>0.16</v>
      </c>
      <c r="W21" s="19">
        <v>0</v>
      </c>
      <c r="X21" s="19">
        <v>0</v>
      </c>
      <c r="Y21" s="15"/>
    </row>
    <row r="22" spans="1:25" ht="16.5" thickBot="1" x14ac:dyDescent="0.3">
      <c r="A22" s="21" t="s">
        <v>52</v>
      </c>
      <c r="B22" s="14">
        <v>13896</v>
      </c>
      <c r="C22" s="14">
        <v>7443</v>
      </c>
      <c r="D22" s="14">
        <v>13951</v>
      </c>
      <c r="E22" s="15">
        <f>B22/D22</f>
        <v>0.99605763027739946</v>
      </c>
      <c r="F22" s="16">
        <v>117686</v>
      </c>
      <c r="G22" s="16">
        <v>53591</v>
      </c>
      <c r="H22" s="16">
        <v>112225</v>
      </c>
      <c r="I22" s="15">
        <f>F22/H22</f>
        <v>1.0486611717531744</v>
      </c>
      <c r="J22" s="17">
        <v>136</v>
      </c>
      <c r="K22" s="17">
        <v>98</v>
      </c>
      <c r="L22" s="17">
        <v>160</v>
      </c>
      <c r="M22" s="15">
        <f>J22/L22</f>
        <v>0.85</v>
      </c>
      <c r="N22" s="17">
        <v>1240</v>
      </c>
      <c r="O22" s="17">
        <v>838</v>
      </c>
      <c r="P22" s="17">
        <v>1468</v>
      </c>
      <c r="Q22" s="15">
        <f>N22/P22</f>
        <v>0.84468664850136244</v>
      </c>
      <c r="R22" s="18">
        <v>9.4E-2</v>
      </c>
      <c r="S22" s="18">
        <v>4.2999999999999997E-2</v>
      </c>
      <c r="T22" s="18"/>
      <c r="U22" s="15"/>
      <c r="V22" s="19">
        <v>8.359</v>
      </c>
      <c r="W22" s="19">
        <v>0.34700000000000003</v>
      </c>
      <c r="X22" s="19">
        <v>0.67700000000000005</v>
      </c>
      <c r="Y22" s="15">
        <f>V22/X22</f>
        <v>12.347119645494828</v>
      </c>
    </row>
    <row r="23" spans="1:25" ht="16.5" thickBot="1" x14ac:dyDescent="0.3">
      <c r="A23" s="21" t="s">
        <v>40</v>
      </c>
      <c r="B23" s="14">
        <v>9561</v>
      </c>
      <c r="C23" s="14">
        <v>7257</v>
      </c>
      <c r="D23" s="14">
        <v>7631</v>
      </c>
      <c r="E23" s="15">
        <f>B23/D23</f>
        <v>1.2529157384353296</v>
      </c>
      <c r="F23" s="16">
        <v>86230</v>
      </c>
      <c r="G23" s="16">
        <v>78128</v>
      </c>
      <c r="H23" s="16">
        <v>81508</v>
      </c>
      <c r="I23" s="15">
        <f>F23/H23</f>
        <v>1.0579329636354713</v>
      </c>
      <c r="J23" s="17">
        <v>98</v>
      </c>
      <c r="K23" s="17">
        <v>94</v>
      </c>
      <c r="L23" s="17">
        <v>98</v>
      </c>
      <c r="M23" s="15">
        <f>J23/L23</f>
        <v>1</v>
      </c>
      <c r="N23" s="17">
        <v>932</v>
      </c>
      <c r="O23" s="17">
        <v>1014</v>
      </c>
      <c r="P23" s="17">
        <v>1014</v>
      </c>
      <c r="Q23" s="15">
        <f>N23/P23</f>
        <v>0.9191321499013807</v>
      </c>
      <c r="R23" s="18"/>
      <c r="S23" s="18"/>
      <c r="T23" s="18"/>
      <c r="U23" s="15"/>
      <c r="V23" s="19">
        <v>0.80600000000000005</v>
      </c>
      <c r="W23" s="19">
        <v>0.13700000000000001</v>
      </c>
      <c r="X23" s="19">
        <v>1.0620000000000001</v>
      </c>
      <c r="Y23" s="15">
        <f>V23/X23</f>
        <v>0.75894538606403017</v>
      </c>
    </row>
    <row r="24" spans="1:25" ht="16.5" thickBot="1" x14ac:dyDescent="0.3">
      <c r="A24" s="21" t="s">
        <v>45</v>
      </c>
      <c r="B24" s="14">
        <v>8598</v>
      </c>
      <c r="C24" s="14">
        <v>6749</v>
      </c>
      <c r="D24" s="14">
        <v>6172</v>
      </c>
      <c r="E24" s="15">
        <f>B24/D24</f>
        <v>1.3930654569021388</v>
      </c>
      <c r="F24" s="16">
        <v>55589</v>
      </c>
      <c r="G24" s="16">
        <v>41967</v>
      </c>
      <c r="H24" s="16">
        <v>43742</v>
      </c>
      <c r="I24" s="15">
        <f>F24/H24</f>
        <v>1.2708380961090029</v>
      </c>
      <c r="J24" s="17">
        <v>103</v>
      </c>
      <c r="K24" s="17">
        <v>83</v>
      </c>
      <c r="L24" s="17">
        <v>98</v>
      </c>
      <c r="M24" s="15">
        <f>J24/L24</f>
        <v>1.0510204081632653</v>
      </c>
      <c r="N24" s="17">
        <v>727</v>
      </c>
      <c r="O24" s="17">
        <v>685</v>
      </c>
      <c r="P24" s="17">
        <v>820</v>
      </c>
      <c r="Q24" s="15">
        <f>N24/P24</f>
        <v>0.88658536585365855</v>
      </c>
      <c r="R24" s="18"/>
      <c r="S24" s="18"/>
      <c r="T24" s="18"/>
      <c r="U24" s="15"/>
      <c r="V24" s="19"/>
      <c r="W24" s="19"/>
      <c r="X24" s="19">
        <v>24</v>
      </c>
      <c r="Y24" s="15">
        <f>V24/X24</f>
        <v>0</v>
      </c>
    </row>
    <row r="25" spans="1:25" ht="16.5" thickBot="1" x14ac:dyDescent="0.3">
      <c r="A25" s="13" t="s">
        <v>48</v>
      </c>
      <c r="B25" s="14">
        <v>2160</v>
      </c>
      <c r="C25" s="14">
        <v>2153</v>
      </c>
      <c r="D25" s="14">
        <v>1098</v>
      </c>
      <c r="E25" s="15">
        <f>B25/D25</f>
        <v>1.9672131147540983</v>
      </c>
      <c r="F25" s="16">
        <v>24940</v>
      </c>
      <c r="G25" s="16">
        <v>15068</v>
      </c>
      <c r="H25" s="16">
        <v>10645</v>
      </c>
      <c r="I25" s="15">
        <f>F25/H25</f>
        <v>2.3428839830906529</v>
      </c>
      <c r="J25" s="17">
        <v>76</v>
      </c>
      <c r="K25" s="17">
        <v>72</v>
      </c>
      <c r="L25" s="17">
        <v>54</v>
      </c>
      <c r="M25" s="15">
        <f>J25/L25</f>
        <v>1.4074074074074074</v>
      </c>
      <c r="N25" s="17">
        <v>776</v>
      </c>
      <c r="O25" s="14">
        <v>410</v>
      </c>
      <c r="P25" s="14">
        <v>446</v>
      </c>
      <c r="Q25" s="15">
        <f>N25/P25</f>
        <v>1.7399103139013452</v>
      </c>
      <c r="R25" s="18"/>
      <c r="S25" s="18"/>
      <c r="T25" s="18"/>
      <c r="U25" s="15"/>
      <c r="V25" s="19"/>
      <c r="W25" s="20"/>
      <c r="X25" s="20"/>
      <c r="Y25" s="15"/>
    </row>
    <row r="26" spans="1:25" ht="16.5" thickBot="1" x14ac:dyDescent="0.3">
      <c r="A26" s="21" t="s">
        <v>56</v>
      </c>
      <c r="B26" s="14">
        <v>1062</v>
      </c>
      <c r="C26" s="14">
        <v>924</v>
      </c>
      <c r="D26" s="14">
        <v>1057</v>
      </c>
      <c r="E26" s="15">
        <f>B26/D26</f>
        <v>1.0047303689687797</v>
      </c>
      <c r="F26" s="16">
        <v>11641</v>
      </c>
      <c r="G26" s="16">
        <v>3953</v>
      </c>
      <c r="H26" s="16">
        <v>10862</v>
      </c>
      <c r="I26" s="15">
        <f>F26/H26</f>
        <v>1.0717179156693057</v>
      </c>
      <c r="J26" s="17">
        <v>44</v>
      </c>
      <c r="K26" s="17">
        <v>40</v>
      </c>
      <c r="L26" s="17">
        <v>44</v>
      </c>
      <c r="M26" s="15">
        <f>J26/L26</f>
        <v>1</v>
      </c>
      <c r="N26" s="17">
        <v>430</v>
      </c>
      <c r="O26" s="17">
        <v>148</v>
      </c>
      <c r="P26" s="17">
        <v>428</v>
      </c>
      <c r="Q26" s="15">
        <f>N26/P26</f>
        <v>1.0046728971962617</v>
      </c>
      <c r="R26" s="18"/>
      <c r="S26" s="18"/>
      <c r="T26" s="18"/>
      <c r="U26" s="15"/>
      <c r="V26" s="19"/>
      <c r="W26" s="19"/>
      <c r="X26" s="19"/>
      <c r="Y26" s="15"/>
    </row>
    <row r="27" spans="1:25" ht="16.5" thickBot="1" x14ac:dyDescent="0.3">
      <c r="A27" s="21" t="s">
        <v>58</v>
      </c>
      <c r="B27" s="14">
        <v>1229</v>
      </c>
      <c r="C27" s="14">
        <v>1183</v>
      </c>
      <c r="D27" s="14">
        <v>1516</v>
      </c>
      <c r="E27" s="15">
        <f>B27/D27</f>
        <v>0.81068601583113453</v>
      </c>
      <c r="F27" s="16">
        <v>10477</v>
      </c>
      <c r="G27" s="16">
        <v>8332</v>
      </c>
      <c r="H27" s="16">
        <v>14639</v>
      </c>
      <c r="I27" s="15">
        <f>F27/H27</f>
        <v>0.71569096249743835</v>
      </c>
      <c r="J27" s="17">
        <v>28</v>
      </c>
      <c r="K27" s="17">
        <v>26</v>
      </c>
      <c r="L27" s="17">
        <v>36</v>
      </c>
      <c r="M27" s="15">
        <f>J27/L27</f>
        <v>0.77777777777777779</v>
      </c>
      <c r="N27" s="17">
        <v>270</v>
      </c>
      <c r="O27" s="17">
        <v>242</v>
      </c>
      <c r="P27" s="17">
        <v>388</v>
      </c>
      <c r="Q27" s="15">
        <f>N27/P27</f>
        <v>0.69587628865979378</v>
      </c>
      <c r="R27" s="18"/>
      <c r="S27" s="18"/>
      <c r="T27" s="18"/>
      <c r="U27" s="15"/>
      <c r="V27" s="19"/>
      <c r="W27" s="19"/>
      <c r="X27" s="19"/>
      <c r="Y27" s="15"/>
    </row>
    <row r="28" spans="1:25" ht="16.5" thickBot="1" x14ac:dyDescent="0.3">
      <c r="A28" s="13" t="s">
        <v>42</v>
      </c>
      <c r="B28" s="14">
        <v>13</v>
      </c>
      <c r="C28" s="14">
        <v>20</v>
      </c>
      <c r="D28" s="14">
        <v>44</v>
      </c>
      <c r="E28" s="15">
        <f>B28/D28</f>
        <v>0.29545454545454547</v>
      </c>
      <c r="F28" s="16">
        <v>711</v>
      </c>
      <c r="G28" s="16">
        <v>279</v>
      </c>
      <c r="H28" s="16">
        <v>293</v>
      </c>
      <c r="I28" s="15">
        <f>F28/H28</f>
        <v>2.4266211604095562</v>
      </c>
      <c r="J28" s="17">
        <v>5</v>
      </c>
      <c r="K28" s="17">
        <v>8</v>
      </c>
      <c r="L28" s="17">
        <v>22</v>
      </c>
      <c r="M28" s="15">
        <f>J28/L28</f>
        <v>0.22727272727272727</v>
      </c>
      <c r="N28" s="17">
        <v>150</v>
      </c>
      <c r="O28" s="14">
        <v>123</v>
      </c>
      <c r="P28" s="14">
        <v>142</v>
      </c>
      <c r="Q28" s="15">
        <f>N28/P28</f>
        <v>1.056338028169014</v>
      </c>
      <c r="R28" s="18"/>
      <c r="S28" s="18"/>
      <c r="T28" s="18"/>
      <c r="U28" s="15"/>
      <c r="V28" s="19"/>
      <c r="W28" s="20"/>
      <c r="X28" s="20"/>
      <c r="Y28" s="15"/>
    </row>
    <row r="29" spans="1:25" ht="16.5" thickBot="1" x14ac:dyDescent="0.3">
      <c r="A29" s="21" t="s">
        <v>41</v>
      </c>
      <c r="B29" s="14"/>
      <c r="C29" s="14"/>
      <c r="D29" s="14">
        <v>57</v>
      </c>
      <c r="E29" s="15">
        <f>B29/D29</f>
        <v>0</v>
      </c>
      <c r="F29" s="16">
        <v>1</v>
      </c>
      <c r="G29" s="16">
        <v>2</v>
      </c>
      <c r="H29" s="16">
        <v>761</v>
      </c>
      <c r="I29" s="15">
        <f>F29/H29</f>
        <v>1.3140604467805519E-3</v>
      </c>
      <c r="J29" s="17"/>
      <c r="K29" s="17"/>
      <c r="L29" s="17">
        <v>13</v>
      </c>
      <c r="M29" s="15">
        <f>J29/L29</f>
        <v>0</v>
      </c>
      <c r="N29" s="17">
        <v>2</v>
      </c>
      <c r="O29" s="17">
        <v>2</v>
      </c>
      <c r="P29" s="17">
        <v>101</v>
      </c>
      <c r="Q29" s="15">
        <f>N29/P29</f>
        <v>1.9801980198019802E-2</v>
      </c>
      <c r="R29" s="18"/>
      <c r="S29" s="18"/>
      <c r="T29" s="18"/>
      <c r="U29" s="15"/>
      <c r="V29" s="19"/>
      <c r="W29" s="19"/>
      <c r="X29" s="19"/>
      <c r="Y29" s="15"/>
    </row>
    <row r="30" spans="1:25" ht="16.5" thickBot="1" x14ac:dyDescent="0.3">
      <c r="A30" s="21" t="s">
        <v>43</v>
      </c>
      <c r="B30" s="14"/>
      <c r="C30" s="14"/>
      <c r="D30" s="14">
        <v>228</v>
      </c>
      <c r="E30" s="15">
        <f>B30/D30</f>
        <v>0</v>
      </c>
      <c r="F30" s="16"/>
      <c r="G30" s="16">
        <v>233</v>
      </c>
      <c r="H30" s="16">
        <v>2193</v>
      </c>
      <c r="I30" s="15">
        <f>F30/H30</f>
        <v>0</v>
      </c>
      <c r="J30" s="17"/>
      <c r="K30" s="17"/>
      <c r="L30" s="17">
        <v>16</v>
      </c>
      <c r="M30" s="15">
        <f>J30/L30</f>
        <v>0</v>
      </c>
      <c r="N30" s="17"/>
      <c r="O30" s="17">
        <v>18</v>
      </c>
      <c r="P30" s="17">
        <v>124</v>
      </c>
      <c r="Q30" s="15">
        <f>N30/P30</f>
        <v>0</v>
      </c>
      <c r="R30" s="18"/>
      <c r="S30" s="18"/>
      <c r="T30" s="18"/>
      <c r="U30" s="15"/>
      <c r="V30" s="19"/>
      <c r="W30" s="19"/>
      <c r="X30" s="19"/>
      <c r="Y30" s="15"/>
    </row>
    <row r="31" spans="1:25" s="26" customFormat="1" ht="16.5" thickBot="1" x14ac:dyDescent="0.3">
      <c r="A31" s="13" t="s">
        <v>4</v>
      </c>
      <c r="B31" s="23">
        <v>2219663</v>
      </c>
      <c r="C31" s="23">
        <v>2197045</v>
      </c>
      <c r="D31" s="23">
        <v>2161993</v>
      </c>
      <c r="E31" s="24">
        <f t="shared" ref="E31" si="0">B31/D31</f>
        <v>1.0266744619432162</v>
      </c>
      <c r="F31" s="23">
        <v>21639674</v>
      </c>
      <c r="G31" s="23">
        <v>16553265</v>
      </c>
      <c r="H31" s="23">
        <v>21039600</v>
      </c>
      <c r="I31" s="24">
        <f t="shared" ref="I31" si="1">F31/H31</f>
        <v>1.0285211696039849</v>
      </c>
      <c r="J31" s="23">
        <v>18238</v>
      </c>
      <c r="K31" s="23">
        <v>16901</v>
      </c>
      <c r="L31" s="23">
        <v>17908</v>
      </c>
      <c r="M31" s="24">
        <f t="shared" ref="M31" si="2">J31/L31</f>
        <v>1.0184275184275184</v>
      </c>
      <c r="N31" s="23">
        <v>173989</v>
      </c>
      <c r="O31" s="23">
        <v>142361</v>
      </c>
      <c r="P31" s="23">
        <v>175697</v>
      </c>
      <c r="Q31" s="24">
        <f t="shared" ref="Q31" si="3">N31/P31</f>
        <v>0.99027871847555737</v>
      </c>
      <c r="R31" s="25">
        <v>7570.8209999999954</v>
      </c>
      <c r="S31" s="25">
        <v>5582.5029999999988</v>
      </c>
      <c r="T31" s="25">
        <v>8382.8799999999992</v>
      </c>
      <c r="U31" s="24">
        <f t="shared" ref="U31" si="4">R31/T31</f>
        <v>0.90312887694921029</v>
      </c>
      <c r="V31" s="25">
        <v>63398.401000000034</v>
      </c>
      <c r="W31" s="25">
        <v>57949.99300000006</v>
      </c>
      <c r="X31" s="25">
        <v>78238.858000000153</v>
      </c>
      <c r="Y31" s="24">
        <f t="shared" ref="Y31" si="5">V31/X31</f>
        <v>0.81031858875036122</v>
      </c>
    </row>
    <row r="35" spans="7:10" x14ac:dyDescent="0.2">
      <c r="G35" s="56"/>
      <c r="H35" s="56"/>
    </row>
    <row r="36" spans="7:10" x14ac:dyDescent="0.2">
      <c r="G36" s="56"/>
      <c r="H36" s="56"/>
    </row>
    <row r="37" spans="7:10" x14ac:dyDescent="0.2">
      <c r="G37" s="56"/>
      <c r="H37" s="56"/>
      <c r="J37" s="9"/>
    </row>
    <row r="38" spans="7:10" x14ac:dyDescent="0.2">
      <c r="G38" s="56"/>
      <c r="H38" s="56"/>
    </row>
    <row r="39" spans="7:10" x14ac:dyDescent="0.2">
      <c r="G39" s="56"/>
      <c r="H39" s="56"/>
    </row>
    <row r="40" spans="7:10" x14ac:dyDescent="0.2">
      <c r="G40" s="56"/>
      <c r="H40" s="56"/>
    </row>
    <row r="41" spans="7:10" x14ac:dyDescent="0.2">
      <c r="G41" s="56"/>
      <c r="H41" s="56"/>
    </row>
    <row r="42" spans="7:10" x14ac:dyDescent="0.2">
      <c r="G42" s="56"/>
      <c r="H42" s="56"/>
    </row>
    <row r="43" spans="7:10" x14ac:dyDescent="0.2">
      <c r="G43" s="56"/>
      <c r="H43" s="56"/>
    </row>
    <row r="44" spans="7:10" x14ac:dyDescent="0.2">
      <c r="G44" s="56"/>
      <c r="H44" s="56"/>
    </row>
    <row r="45" spans="7:10" x14ac:dyDescent="0.2">
      <c r="G45" s="56"/>
      <c r="H45" s="56"/>
    </row>
    <row r="46" spans="7:10" x14ac:dyDescent="0.2">
      <c r="G46" s="56"/>
      <c r="H46" s="56"/>
    </row>
    <row r="47" spans="7:10" x14ac:dyDescent="0.2">
      <c r="G47" s="56"/>
      <c r="H47" s="56"/>
    </row>
    <row r="48" spans="7:10" x14ac:dyDescent="0.2">
      <c r="G48" s="56"/>
      <c r="H48" s="56"/>
    </row>
    <row r="49" spans="7:8" x14ac:dyDescent="0.2">
      <c r="G49" s="56"/>
      <c r="H49" s="56"/>
    </row>
    <row r="50" spans="7:8" x14ac:dyDescent="0.2">
      <c r="G50" s="56"/>
      <c r="H50" s="56"/>
    </row>
    <row r="51" spans="7:8" x14ac:dyDescent="0.2">
      <c r="G51" s="56"/>
      <c r="H51" s="56"/>
    </row>
    <row r="52" spans="7:8" x14ac:dyDescent="0.2">
      <c r="G52" s="56"/>
      <c r="H52" s="56"/>
    </row>
    <row r="53" spans="7:8" x14ac:dyDescent="0.2">
      <c r="G53" s="56"/>
      <c r="H53" s="56"/>
    </row>
    <row r="54" spans="7:8" x14ac:dyDescent="0.2">
      <c r="G54" s="56"/>
      <c r="H54" s="56"/>
    </row>
    <row r="55" spans="7:8" x14ac:dyDescent="0.2">
      <c r="G55" s="56"/>
      <c r="H55" s="56"/>
    </row>
    <row r="56" spans="7:8" x14ac:dyDescent="0.2">
      <c r="G56" s="56"/>
      <c r="H56" s="56"/>
    </row>
  </sheetData>
  <sortState ref="A10:Y30">
    <sortCondition descending="1" ref="F10:F30"/>
  </sortState>
  <mergeCells count="20">
    <mergeCell ref="A3:C3"/>
    <mergeCell ref="A7:A9"/>
    <mergeCell ref="J8:L8"/>
    <mergeCell ref="B8:D8"/>
    <mergeCell ref="A4:Y4"/>
    <mergeCell ref="A5:Y5"/>
    <mergeCell ref="A6:Y6"/>
    <mergeCell ref="B7:I7"/>
    <mergeCell ref="J7:Q7"/>
    <mergeCell ref="R7:Y7"/>
    <mergeCell ref="E8:E9"/>
    <mergeCell ref="F8:H8"/>
    <mergeCell ref="I8:I9"/>
    <mergeCell ref="V8:X8"/>
    <mergeCell ref="Y8:Y9"/>
    <mergeCell ref="M8:M9"/>
    <mergeCell ref="N8:P8"/>
    <mergeCell ref="Q8:Q9"/>
    <mergeCell ref="R8:T8"/>
    <mergeCell ref="U8:U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zoomScale="85" zoomScaleNormal="85" workbookViewId="0">
      <selection activeCell="H38" sqref="H38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69" t="s">
        <v>62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5" spans="1:17" x14ac:dyDescent="0.25">
      <c r="A5" s="70" t="s">
        <v>6</v>
      </c>
      <c r="B5" s="71">
        <v>43739</v>
      </c>
      <c r="C5" s="70"/>
      <c r="D5" s="70"/>
      <c r="E5" s="71">
        <v>45200</v>
      </c>
      <c r="F5" s="70"/>
      <c r="G5" s="70"/>
      <c r="H5" s="67" t="s">
        <v>63</v>
      </c>
      <c r="I5" s="68"/>
      <c r="J5" s="71" t="s">
        <v>64</v>
      </c>
      <c r="K5" s="70"/>
      <c r="L5" s="70"/>
      <c r="M5" s="71" t="s">
        <v>65</v>
      </c>
      <c r="N5" s="70"/>
      <c r="O5" s="70"/>
      <c r="P5" s="67" t="s">
        <v>66</v>
      </c>
      <c r="Q5" s="68"/>
    </row>
    <row r="6" spans="1:17" x14ac:dyDescent="0.25">
      <c r="A6" s="70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59</v>
      </c>
      <c r="B7" s="29">
        <v>742456</v>
      </c>
      <c r="C7" s="29">
        <v>105944</v>
      </c>
      <c r="D7" s="29">
        <v>848400</v>
      </c>
      <c r="E7" s="29">
        <v>646883</v>
      </c>
      <c r="F7" s="29">
        <v>75475</v>
      </c>
      <c r="G7" s="29">
        <v>722358</v>
      </c>
      <c r="H7" s="51">
        <f>E7/B7</f>
        <v>0.87127452670595973</v>
      </c>
      <c r="I7" s="51">
        <f>F7/C7</f>
        <v>0.71240466661632562</v>
      </c>
      <c r="J7" s="29">
        <v>7748891</v>
      </c>
      <c r="K7" s="29">
        <v>936858</v>
      </c>
      <c r="L7" s="29">
        <v>8685749</v>
      </c>
      <c r="M7" s="29">
        <v>6566407</v>
      </c>
      <c r="N7" s="29">
        <v>708949</v>
      </c>
      <c r="O7" s="29">
        <v>7275356</v>
      </c>
      <c r="P7" s="51">
        <f>M7/J7</f>
        <v>0.84739958272738636</v>
      </c>
      <c r="Q7" s="51">
        <f>N7/K7</f>
        <v>0.7567304756964236</v>
      </c>
    </row>
    <row r="8" spans="1:17" x14ac:dyDescent="0.25">
      <c r="A8" s="28" t="s">
        <v>50</v>
      </c>
      <c r="B8" s="29">
        <v>562953</v>
      </c>
      <c r="C8" s="29">
        <v>36137</v>
      </c>
      <c r="D8" s="29">
        <v>599090</v>
      </c>
      <c r="E8" s="29">
        <v>583420</v>
      </c>
      <c r="F8" s="29">
        <v>22646</v>
      </c>
      <c r="G8" s="29">
        <v>606066</v>
      </c>
      <c r="H8" s="51">
        <f>E8/B8</f>
        <v>1.0363564986775096</v>
      </c>
      <c r="I8" s="51">
        <f>F8/C8</f>
        <v>0.62667072529540357</v>
      </c>
      <c r="J8" s="29">
        <v>4993966</v>
      </c>
      <c r="K8" s="29">
        <v>308777</v>
      </c>
      <c r="L8" s="29">
        <v>5302743</v>
      </c>
      <c r="M8" s="29">
        <v>5457784</v>
      </c>
      <c r="N8" s="29">
        <v>167977</v>
      </c>
      <c r="O8" s="29">
        <v>5625761</v>
      </c>
      <c r="P8" s="51">
        <f>M8/J8</f>
        <v>1.0928756823734884</v>
      </c>
      <c r="Q8" s="51">
        <f>N8/K8</f>
        <v>0.54400748760432283</v>
      </c>
    </row>
    <row r="9" spans="1:17" x14ac:dyDescent="0.25">
      <c r="A9" s="28" t="s">
        <v>39</v>
      </c>
      <c r="B9" s="29">
        <v>136299</v>
      </c>
      <c r="C9" s="29">
        <v>38258</v>
      </c>
      <c r="D9" s="29">
        <v>174557</v>
      </c>
      <c r="E9" s="29">
        <v>158325</v>
      </c>
      <c r="F9" s="29">
        <v>37664</v>
      </c>
      <c r="G9" s="29">
        <v>195989</v>
      </c>
      <c r="H9" s="51">
        <f>E9/B9</f>
        <v>1.1616005986837761</v>
      </c>
      <c r="I9" s="51">
        <f>F9/C9</f>
        <v>0.98447383553766532</v>
      </c>
      <c r="J9" s="29">
        <v>1317854</v>
      </c>
      <c r="K9" s="29">
        <v>362797</v>
      </c>
      <c r="L9" s="29">
        <v>1680651</v>
      </c>
      <c r="M9" s="29">
        <v>1508400</v>
      </c>
      <c r="N9" s="29">
        <v>359253</v>
      </c>
      <c r="O9" s="29">
        <v>1867653</v>
      </c>
      <c r="P9" s="51">
        <f>M9/J9</f>
        <v>1.144588095494645</v>
      </c>
      <c r="Q9" s="51">
        <f>N9/K9</f>
        <v>0.99023145174849847</v>
      </c>
    </row>
    <row r="10" spans="1:17" x14ac:dyDescent="0.25">
      <c r="A10" s="28" t="s">
        <v>55</v>
      </c>
      <c r="B10" s="29">
        <v>103779</v>
      </c>
      <c r="C10" s="29">
        <v>11983</v>
      </c>
      <c r="D10" s="29">
        <v>115762</v>
      </c>
      <c r="E10" s="29">
        <v>156709</v>
      </c>
      <c r="F10" s="29">
        <v>7730</v>
      </c>
      <c r="G10" s="29">
        <v>164439</v>
      </c>
      <c r="H10" s="51">
        <f>E10/B10</f>
        <v>1.5100261131828212</v>
      </c>
      <c r="I10" s="51">
        <f>F10/C10</f>
        <v>0.64508053075189853</v>
      </c>
      <c r="J10" s="29">
        <v>1022554</v>
      </c>
      <c r="K10" s="29">
        <v>122196</v>
      </c>
      <c r="L10" s="29">
        <v>1144750</v>
      </c>
      <c r="M10" s="29">
        <v>1561833</v>
      </c>
      <c r="N10" s="29">
        <v>80947</v>
      </c>
      <c r="O10" s="29">
        <v>1642780</v>
      </c>
      <c r="P10" s="51">
        <f>M10/J10</f>
        <v>1.5273843728546366</v>
      </c>
      <c r="Q10" s="51">
        <f>N10/K10</f>
        <v>0.66243575894464635</v>
      </c>
    </row>
    <row r="11" spans="1:17" x14ac:dyDescent="0.25">
      <c r="A11" s="28" t="s">
        <v>47</v>
      </c>
      <c r="B11" s="29">
        <v>113065</v>
      </c>
      <c r="C11" s="29">
        <v>8864</v>
      </c>
      <c r="D11" s="29">
        <v>121929</v>
      </c>
      <c r="E11" s="29">
        <v>130825</v>
      </c>
      <c r="F11" s="29">
        <v>6026</v>
      </c>
      <c r="G11" s="29">
        <v>136851</v>
      </c>
      <c r="H11" s="51">
        <f>E11/B11</f>
        <v>1.1570777871136073</v>
      </c>
      <c r="I11" s="51">
        <f>F11/C11</f>
        <v>0.67982851985559567</v>
      </c>
      <c r="J11" s="29">
        <v>1116713</v>
      </c>
      <c r="K11" s="29">
        <v>84254</v>
      </c>
      <c r="L11" s="29">
        <v>1200967</v>
      </c>
      <c r="M11" s="29">
        <v>1414752</v>
      </c>
      <c r="N11" s="29">
        <v>52865</v>
      </c>
      <c r="O11" s="29">
        <v>1467617</v>
      </c>
      <c r="P11" s="51">
        <f>M11/J11</f>
        <v>1.2668895230914299</v>
      </c>
      <c r="Q11" s="51">
        <f>N11/K11</f>
        <v>0.62744795499323469</v>
      </c>
    </row>
    <row r="12" spans="1:17" x14ac:dyDescent="0.25">
      <c r="A12" s="28" t="s">
        <v>54</v>
      </c>
      <c r="B12" s="29">
        <v>86670</v>
      </c>
      <c r="C12" s="29">
        <v>3257</v>
      </c>
      <c r="D12" s="29">
        <v>89927</v>
      </c>
      <c r="E12" s="29">
        <v>95862</v>
      </c>
      <c r="F12" s="29">
        <v>5581</v>
      </c>
      <c r="G12" s="29">
        <v>101443</v>
      </c>
      <c r="H12" s="51">
        <f>E12/B12</f>
        <v>1.1060574593284873</v>
      </c>
      <c r="I12" s="51">
        <f>F12/C12</f>
        <v>1.7135400675468222</v>
      </c>
      <c r="J12" s="29">
        <v>885586</v>
      </c>
      <c r="K12" s="29">
        <v>34215</v>
      </c>
      <c r="L12" s="29">
        <v>919801</v>
      </c>
      <c r="M12" s="29">
        <v>912064</v>
      </c>
      <c r="N12" s="29">
        <v>52514</v>
      </c>
      <c r="O12" s="29">
        <v>964578</v>
      </c>
      <c r="P12" s="51">
        <f>M12/J12</f>
        <v>1.0298988466394003</v>
      </c>
      <c r="Q12" s="51">
        <f>N12/K12</f>
        <v>1.5348239076428467</v>
      </c>
    </row>
    <row r="13" spans="1:17" x14ac:dyDescent="0.25">
      <c r="A13" s="28" t="s">
        <v>51</v>
      </c>
      <c r="B13" s="29">
        <v>64486</v>
      </c>
      <c r="C13" s="29">
        <v>3760</v>
      </c>
      <c r="D13" s="29">
        <v>68246</v>
      </c>
      <c r="E13" s="29">
        <v>87383</v>
      </c>
      <c r="F13" s="29">
        <v>3508</v>
      </c>
      <c r="G13" s="29">
        <v>90891</v>
      </c>
      <c r="H13" s="51">
        <f>E13/B13</f>
        <v>1.3550693173712123</v>
      </c>
      <c r="I13" s="51">
        <f>F13/C13</f>
        <v>0.93297872340425536</v>
      </c>
      <c r="J13" s="29">
        <v>622065</v>
      </c>
      <c r="K13" s="29">
        <v>37780</v>
      </c>
      <c r="L13" s="29">
        <v>659845</v>
      </c>
      <c r="M13" s="29">
        <v>859353</v>
      </c>
      <c r="N13" s="29">
        <v>34313</v>
      </c>
      <c r="O13" s="29">
        <v>893666</v>
      </c>
      <c r="P13" s="51">
        <f>M13/J13</f>
        <v>1.3814520990571726</v>
      </c>
      <c r="Q13" s="51">
        <f>N13/K13</f>
        <v>0.90823186871360506</v>
      </c>
    </row>
    <row r="14" spans="1:17" x14ac:dyDescent="0.25">
      <c r="A14" s="28" t="s">
        <v>53</v>
      </c>
      <c r="B14" s="29">
        <v>43054</v>
      </c>
      <c r="C14" s="29">
        <v>9696</v>
      </c>
      <c r="D14" s="29">
        <v>52750</v>
      </c>
      <c r="E14" s="29">
        <v>68983</v>
      </c>
      <c r="F14" s="29">
        <v>9488</v>
      </c>
      <c r="G14" s="29">
        <v>78471</v>
      </c>
      <c r="H14" s="51">
        <f>E14/B14</f>
        <v>1.6022436939657174</v>
      </c>
      <c r="I14" s="51">
        <f>F14/C14</f>
        <v>0.97854785478547857</v>
      </c>
      <c r="J14" s="29">
        <v>524772</v>
      </c>
      <c r="K14" s="29">
        <v>89766</v>
      </c>
      <c r="L14" s="29">
        <v>614538</v>
      </c>
      <c r="M14" s="29">
        <v>723256</v>
      </c>
      <c r="N14" s="29">
        <v>94101</v>
      </c>
      <c r="O14" s="29">
        <v>817357</v>
      </c>
      <c r="P14" s="51">
        <f>M14/J14</f>
        <v>1.3782290213654691</v>
      </c>
      <c r="Q14" s="51">
        <f>N14/K14</f>
        <v>1.0482922264554508</v>
      </c>
    </row>
    <row r="15" spans="1:17" x14ac:dyDescent="0.25">
      <c r="A15" s="28" t="s">
        <v>57</v>
      </c>
      <c r="B15" s="29">
        <v>2184</v>
      </c>
      <c r="C15" s="29">
        <v>684</v>
      </c>
      <c r="D15" s="29">
        <v>2868</v>
      </c>
      <c r="E15" s="29">
        <v>24594</v>
      </c>
      <c r="F15" s="29">
        <v>1035</v>
      </c>
      <c r="G15" s="29">
        <v>25629</v>
      </c>
      <c r="H15" s="51">
        <f>E15/B15</f>
        <v>11.260989010989011</v>
      </c>
      <c r="I15" s="51">
        <f>F15/C15</f>
        <v>1.513157894736842</v>
      </c>
      <c r="J15" s="29">
        <v>26478</v>
      </c>
      <c r="K15" s="29">
        <v>11906</v>
      </c>
      <c r="L15" s="29">
        <v>38384</v>
      </c>
      <c r="M15" s="29">
        <v>212008</v>
      </c>
      <c r="N15" s="29">
        <v>12489</v>
      </c>
      <c r="O15" s="29">
        <v>224497</v>
      </c>
      <c r="P15" s="51">
        <f>M15/J15</f>
        <v>8.0069491653448139</v>
      </c>
      <c r="Q15" s="51">
        <f>N15/K15</f>
        <v>1.0489669074416261</v>
      </c>
    </row>
    <row r="16" spans="1:17" x14ac:dyDescent="0.25">
      <c r="A16" s="28" t="s">
        <v>49</v>
      </c>
      <c r="B16" s="29">
        <v>3538</v>
      </c>
      <c r="C16" s="29">
        <v>18315</v>
      </c>
      <c r="D16" s="29">
        <v>21853</v>
      </c>
      <c r="E16" s="29">
        <v>3489</v>
      </c>
      <c r="F16" s="29">
        <v>18087</v>
      </c>
      <c r="G16" s="29">
        <v>21576</v>
      </c>
      <c r="H16" s="51">
        <f>E16/B16</f>
        <v>0.98615036743923123</v>
      </c>
      <c r="I16" s="51">
        <f>F16/C16</f>
        <v>0.98755118755118754</v>
      </c>
      <c r="J16" s="29">
        <v>41574</v>
      </c>
      <c r="K16" s="29">
        <v>167556</v>
      </c>
      <c r="L16" s="29">
        <v>209130</v>
      </c>
      <c r="M16" s="29">
        <v>40319</v>
      </c>
      <c r="N16" s="29">
        <v>172420</v>
      </c>
      <c r="O16" s="29">
        <v>212739</v>
      </c>
      <c r="P16" s="51">
        <f>M16/J16</f>
        <v>0.96981286380911147</v>
      </c>
      <c r="Q16" s="51">
        <f>N16/K16</f>
        <v>1.0290291007185657</v>
      </c>
    </row>
    <row r="17" spans="1:17" x14ac:dyDescent="0.25">
      <c r="A17" s="28" t="s">
        <v>44</v>
      </c>
      <c r="B17" s="29">
        <v>2591</v>
      </c>
      <c r="C17" s="29">
        <v>19776</v>
      </c>
      <c r="D17" s="29">
        <v>22367</v>
      </c>
      <c r="E17" s="29">
        <v>1754</v>
      </c>
      <c r="F17" s="29">
        <v>20734</v>
      </c>
      <c r="G17" s="29">
        <v>22488</v>
      </c>
      <c r="H17" s="51">
        <f>E17/B17</f>
        <v>0.67695870320339635</v>
      </c>
      <c r="I17" s="51">
        <f>F17/C17</f>
        <v>1.0484425566343043</v>
      </c>
      <c r="J17" s="29">
        <v>15179</v>
      </c>
      <c r="K17" s="29">
        <v>201280</v>
      </c>
      <c r="L17" s="29">
        <v>216459</v>
      </c>
      <c r="M17" s="29">
        <v>16105</v>
      </c>
      <c r="N17" s="29">
        <v>174794</v>
      </c>
      <c r="O17" s="29">
        <v>190899</v>
      </c>
      <c r="P17" s="51">
        <f>M17/J17</f>
        <v>1.0610053363199157</v>
      </c>
      <c r="Q17" s="51">
        <f>N17/K17</f>
        <v>0.86841216216216222</v>
      </c>
    </row>
    <row r="18" spans="1:17" x14ac:dyDescent="0.25">
      <c r="A18" s="28" t="s">
        <v>46</v>
      </c>
      <c r="B18" s="29">
        <v>11980</v>
      </c>
      <c r="C18" s="29">
        <v>510</v>
      </c>
      <c r="D18" s="29">
        <v>12490</v>
      </c>
      <c r="E18" s="29">
        <v>16943</v>
      </c>
      <c r="F18" s="29">
        <v>0</v>
      </c>
      <c r="G18" s="29">
        <v>16943</v>
      </c>
      <c r="H18" s="51">
        <f>E18/B18</f>
        <v>1.4142737896494157</v>
      </c>
      <c r="I18" s="51">
        <f>F18/C18</f>
        <v>0</v>
      </c>
      <c r="J18" s="29">
        <v>86128</v>
      </c>
      <c r="K18" s="29">
        <v>3587</v>
      </c>
      <c r="L18" s="29">
        <v>89715</v>
      </c>
      <c r="M18" s="29">
        <v>149391</v>
      </c>
      <c r="N18" s="29">
        <v>105</v>
      </c>
      <c r="O18" s="29">
        <v>149496</v>
      </c>
      <c r="P18" s="51">
        <f>M18/J18</f>
        <v>1.7345230354820731</v>
      </c>
      <c r="Q18" s="51">
        <f>N18/K18</f>
        <v>2.927237245609144E-2</v>
      </c>
    </row>
    <row r="19" spans="1:17" x14ac:dyDescent="0.25">
      <c r="A19" s="28" t="s">
        <v>52</v>
      </c>
      <c r="B19" s="29">
        <v>8706</v>
      </c>
      <c r="C19" s="29">
        <v>5245</v>
      </c>
      <c r="D19" s="29">
        <v>13951</v>
      </c>
      <c r="E19" s="29">
        <v>10517</v>
      </c>
      <c r="F19" s="29">
        <v>3379</v>
      </c>
      <c r="G19" s="29">
        <v>13896</v>
      </c>
      <c r="H19" s="51">
        <f>E19/B19</f>
        <v>1.208017459223524</v>
      </c>
      <c r="I19" s="51">
        <f>F19/C19</f>
        <v>0.64423260247855096</v>
      </c>
      <c r="J19" s="29">
        <v>64734</v>
      </c>
      <c r="K19" s="29">
        <v>47491</v>
      </c>
      <c r="L19" s="29">
        <v>112225</v>
      </c>
      <c r="M19" s="29">
        <v>86738</v>
      </c>
      <c r="N19" s="29">
        <v>30948</v>
      </c>
      <c r="O19" s="29">
        <v>117686</v>
      </c>
      <c r="P19" s="51">
        <f>M19/J19</f>
        <v>1.33991411005036</v>
      </c>
      <c r="Q19" s="51">
        <f>N19/K19</f>
        <v>0.65166031458592155</v>
      </c>
    </row>
    <row r="20" spans="1:17" x14ac:dyDescent="0.25">
      <c r="A20" s="28" t="s">
        <v>40</v>
      </c>
      <c r="B20" s="29">
        <v>5896</v>
      </c>
      <c r="C20" s="29">
        <v>1735</v>
      </c>
      <c r="D20" s="29">
        <v>7631</v>
      </c>
      <c r="E20" s="29">
        <v>7483</v>
      </c>
      <c r="F20" s="29">
        <v>2078</v>
      </c>
      <c r="G20" s="29">
        <v>9561</v>
      </c>
      <c r="H20" s="51">
        <f>E20/B20</f>
        <v>1.2691655359565808</v>
      </c>
      <c r="I20" s="51">
        <f>F20/C20</f>
        <v>1.1976945244956771</v>
      </c>
      <c r="J20" s="29">
        <v>61055</v>
      </c>
      <c r="K20" s="29">
        <v>20453</v>
      </c>
      <c r="L20" s="29">
        <v>81508</v>
      </c>
      <c r="M20" s="29">
        <v>62413</v>
      </c>
      <c r="N20" s="29">
        <v>23817</v>
      </c>
      <c r="O20" s="29">
        <v>86230</v>
      </c>
      <c r="P20" s="51">
        <f>M20/J20</f>
        <v>1.0222422406027352</v>
      </c>
      <c r="Q20" s="51">
        <f>N20/K20</f>
        <v>1.164474649195717</v>
      </c>
    </row>
    <row r="21" spans="1:17" x14ac:dyDescent="0.25">
      <c r="A21" s="28" t="s">
        <v>45</v>
      </c>
      <c r="B21" s="29">
        <v>931</v>
      </c>
      <c r="C21" s="29">
        <v>5241</v>
      </c>
      <c r="D21" s="29">
        <v>6172</v>
      </c>
      <c r="E21" s="29">
        <v>2375</v>
      </c>
      <c r="F21" s="29">
        <v>6223</v>
      </c>
      <c r="G21" s="29">
        <v>8598</v>
      </c>
      <c r="H21" s="51">
        <f>E21/B21</f>
        <v>2.5510204081632653</v>
      </c>
      <c r="I21" s="51">
        <f>F21/C21</f>
        <v>1.1873688227437511</v>
      </c>
      <c r="J21" s="29">
        <v>5562</v>
      </c>
      <c r="K21" s="29">
        <v>38180</v>
      </c>
      <c r="L21" s="29">
        <v>43742</v>
      </c>
      <c r="M21" s="29">
        <v>6045</v>
      </c>
      <c r="N21" s="29">
        <v>49544</v>
      </c>
      <c r="O21" s="29">
        <v>55589</v>
      </c>
      <c r="P21" s="51">
        <f>M21/J21</f>
        <v>1.086839266450917</v>
      </c>
      <c r="Q21" s="51">
        <f>N21/K21</f>
        <v>1.297642744892614</v>
      </c>
    </row>
    <row r="22" spans="1:17" x14ac:dyDescent="0.25">
      <c r="A22" s="28" t="s">
        <v>48</v>
      </c>
      <c r="B22" s="29"/>
      <c r="C22" s="29">
        <v>1098</v>
      </c>
      <c r="D22" s="29">
        <v>1098</v>
      </c>
      <c r="E22" s="29">
        <v>585</v>
      </c>
      <c r="F22" s="29">
        <v>1575</v>
      </c>
      <c r="G22" s="29">
        <v>2160</v>
      </c>
      <c r="H22" s="51"/>
      <c r="I22" s="51">
        <f>F22/C22</f>
        <v>1.4344262295081966</v>
      </c>
      <c r="J22" s="29"/>
      <c r="K22" s="29">
        <v>10645</v>
      </c>
      <c r="L22" s="29">
        <v>10645</v>
      </c>
      <c r="M22" s="29">
        <v>7052</v>
      </c>
      <c r="N22" s="29">
        <v>17888</v>
      </c>
      <c r="O22" s="29">
        <v>24940</v>
      </c>
      <c r="P22" s="51"/>
      <c r="Q22" s="51">
        <f>N22/K22</f>
        <v>1.6804133395960545</v>
      </c>
    </row>
    <row r="23" spans="1:17" x14ac:dyDescent="0.25">
      <c r="A23" s="28" t="s">
        <v>56</v>
      </c>
      <c r="B23" s="29"/>
      <c r="C23" s="29">
        <v>1057</v>
      </c>
      <c r="D23" s="29">
        <v>1057</v>
      </c>
      <c r="E23" s="29"/>
      <c r="F23" s="29">
        <v>1062</v>
      </c>
      <c r="G23" s="29">
        <v>1062</v>
      </c>
      <c r="H23" s="51"/>
      <c r="I23" s="51">
        <f>F23/C23</f>
        <v>1.0047303689687797</v>
      </c>
      <c r="J23" s="29">
        <v>117</v>
      </c>
      <c r="K23" s="29">
        <v>10745</v>
      </c>
      <c r="L23" s="29">
        <v>10862</v>
      </c>
      <c r="M23" s="29"/>
      <c r="N23" s="29">
        <v>11641</v>
      </c>
      <c r="O23" s="29">
        <v>11641</v>
      </c>
      <c r="P23" s="51">
        <f>M23/J23</f>
        <v>0</v>
      </c>
      <c r="Q23" s="51">
        <f>N23/K23</f>
        <v>1.0833876221498371</v>
      </c>
    </row>
    <row r="24" spans="1:17" x14ac:dyDescent="0.25">
      <c r="A24" s="28" t="s">
        <v>58</v>
      </c>
      <c r="B24" s="29"/>
      <c r="C24" s="29">
        <v>1516</v>
      </c>
      <c r="D24" s="29">
        <v>1516</v>
      </c>
      <c r="E24" s="29"/>
      <c r="F24" s="29">
        <v>1229</v>
      </c>
      <c r="G24" s="29">
        <v>1229</v>
      </c>
      <c r="H24" s="51"/>
      <c r="I24" s="51">
        <f>F24/C24</f>
        <v>0.81068601583113453</v>
      </c>
      <c r="J24" s="29"/>
      <c r="K24" s="29">
        <v>14639</v>
      </c>
      <c r="L24" s="29">
        <v>14639</v>
      </c>
      <c r="M24" s="29"/>
      <c r="N24" s="29">
        <v>10477</v>
      </c>
      <c r="O24" s="29">
        <v>10477</v>
      </c>
      <c r="P24" s="51"/>
      <c r="Q24" s="51">
        <f>N24/K24</f>
        <v>0.71569096249743835</v>
      </c>
    </row>
    <row r="25" spans="1:17" x14ac:dyDescent="0.25">
      <c r="A25" s="28" t="s">
        <v>42</v>
      </c>
      <c r="B25" s="29"/>
      <c r="C25" s="29">
        <v>44</v>
      </c>
      <c r="D25" s="29">
        <v>44</v>
      </c>
      <c r="E25" s="29"/>
      <c r="F25" s="29">
        <v>13</v>
      </c>
      <c r="G25" s="29">
        <v>13</v>
      </c>
      <c r="H25" s="51"/>
      <c r="I25" s="51">
        <f>F25/C25</f>
        <v>0.29545454545454547</v>
      </c>
      <c r="J25" s="29"/>
      <c r="K25" s="29">
        <v>293</v>
      </c>
      <c r="L25" s="29">
        <v>293</v>
      </c>
      <c r="M25" s="29"/>
      <c r="N25" s="29">
        <v>711</v>
      </c>
      <c r="O25" s="29">
        <v>711</v>
      </c>
      <c r="P25" s="51"/>
      <c r="Q25" s="51">
        <f>N25/K25</f>
        <v>2.4266211604095562</v>
      </c>
    </row>
    <row r="26" spans="1:17" x14ac:dyDescent="0.25">
      <c r="A26" s="28" t="s">
        <v>41</v>
      </c>
      <c r="B26" s="29"/>
      <c r="C26" s="29">
        <v>57</v>
      </c>
      <c r="D26" s="29">
        <v>57</v>
      </c>
      <c r="E26" s="29"/>
      <c r="F26" s="29"/>
      <c r="G26" s="29"/>
      <c r="H26" s="51"/>
      <c r="I26" s="51">
        <f>F26/C26</f>
        <v>0</v>
      </c>
      <c r="J26" s="29"/>
      <c r="K26" s="29">
        <v>761</v>
      </c>
      <c r="L26" s="29">
        <v>761</v>
      </c>
      <c r="M26" s="29"/>
      <c r="N26" s="29">
        <v>1</v>
      </c>
      <c r="O26" s="29">
        <v>1</v>
      </c>
      <c r="P26" s="51"/>
      <c r="Q26" s="51">
        <f>N26/K26</f>
        <v>1.3140604467805519E-3</v>
      </c>
    </row>
    <row r="27" spans="1:17" x14ac:dyDescent="0.25">
      <c r="A27" s="28" t="s">
        <v>43</v>
      </c>
      <c r="B27" s="29"/>
      <c r="C27" s="29">
        <v>228</v>
      </c>
      <c r="D27" s="29">
        <v>228</v>
      </c>
      <c r="E27" s="29"/>
      <c r="F27" s="29"/>
      <c r="G27" s="29"/>
      <c r="H27" s="51"/>
      <c r="I27" s="51">
        <f>F27/C27</f>
        <v>0</v>
      </c>
      <c r="J27" s="29"/>
      <c r="K27" s="29">
        <v>2193</v>
      </c>
      <c r="L27" s="29">
        <v>2193</v>
      </c>
      <c r="M27" s="29"/>
      <c r="N27" s="29"/>
      <c r="O27" s="29"/>
      <c r="P27" s="51"/>
      <c r="Q27" s="51">
        <f>N27/K27</f>
        <v>0</v>
      </c>
    </row>
    <row r="28" spans="1:17" x14ac:dyDescent="0.25">
      <c r="A28" s="30" t="s">
        <v>9</v>
      </c>
      <c r="B28" s="31">
        <v>1888588</v>
      </c>
      <c r="C28" s="31">
        <v>273405</v>
      </c>
      <c r="D28" s="31">
        <v>2161993</v>
      </c>
      <c r="E28" s="31">
        <v>1996130</v>
      </c>
      <c r="F28" s="31">
        <v>223533</v>
      </c>
      <c r="G28" s="31">
        <v>2219663</v>
      </c>
      <c r="H28" s="52">
        <f t="shared" ref="H28" si="0">E28/B28</f>
        <v>1.0569430706962026</v>
      </c>
      <c r="I28" s="52">
        <f t="shared" ref="I28" si="1">F28/C28</f>
        <v>0.81758929061282715</v>
      </c>
      <c r="J28" s="31">
        <v>18533228</v>
      </c>
      <c r="K28" s="31">
        <v>2506372</v>
      </c>
      <c r="L28" s="31">
        <v>21039600</v>
      </c>
      <c r="M28" s="31">
        <v>19583920</v>
      </c>
      <c r="N28" s="31">
        <v>2055754</v>
      </c>
      <c r="O28" s="31">
        <v>21639674</v>
      </c>
      <c r="P28" s="52">
        <f t="shared" ref="P28" si="2">M28/J28</f>
        <v>1.0566923365967331</v>
      </c>
      <c r="Q28" s="52">
        <f t="shared" ref="Q28" si="3">N28/K28</f>
        <v>0.82021104608573669</v>
      </c>
    </row>
  </sheetData>
  <sortState ref="A7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zoomScale="85" zoomScaleNormal="85" workbookViewId="0">
      <selection activeCell="J60" sqref="J60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38" customFormat="1" ht="36" customHeight="1" x14ac:dyDescent="0.25">
      <c r="A2" s="77" t="s">
        <v>67</v>
      </c>
      <c r="B2" s="78"/>
      <c r="C2" s="78"/>
      <c r="D2" s="78"/>
      <c r="E2" s="78"/>
      <c r="F2" s="78"/>
      <c r="G2" s="78"/>
    </row>
    <row r="3" spans="1:7" x14ac:dyDescent="0.25">
      <c r="A3" s="39"/>
    </row>
    <row r="4" spans="1:7" x14ac:dyDescent="0.25">
      <c r="B4" s="72" t="s">
        <v>22</v>
      </c>
      <c r="C4" s="72"/>
      <c r="D4" s="72"/>
      <c r="E4" s="72"/>
      <c r="F4" s="72"/>
      <c r="G4" s="72"/>
    </row>
    <row r="5" spans="1:7" x14ac:dyDescent="0.25">
      <c r="A5" s="73" t="s">
        <v>11</v>
      </c>
      <c r="B5" s="74" t="s">
        <v>68</v>
      </c>
      <c r="C5" s="74"/>
      <c r="D5" s="75" t="s">
        <v>17</v>
      </c>
      <c r="E5" s="76" t="s">
        <v>69</v>
      </c>
      <c r="F5" s="76"/>
      <c r="G5" s="75" t="s">
        <v>17</v>
      </c>
    </row>
    <row r="6" spans="1:7" x14ac:dyDescent="0.25">
      <c r="A6" s="73"/>
      <c r="B6" s="40">
        <v>2023</v>
      </c>
      <c r="C6" s="40">
        <v>2019</v>
      </c>
      <c r="D6" s="75"/>
      <c r="E6" s="40">
        <v>2023</v>
      </c>
      <c r="F6" s="40">
        <v>2019</v>
      </c>
      <c r="G6" s="75"/>
    </row>
    <row r="7" spans="1:7" x14ac:dyDescent="0.25">
      <c r="A7" s="41" t="s">
        <v>14</v>
      </c>
      <c r="B7" s="42">
        <v>1698794</v>
      </c>
      <c r="C7" s="42">
        <v>1553625</v>
      </c>
      <c r="D7" s="49">
        <f>B7/C7</f>
        <v>1.0934388929117387</v>
      </c>
      <c r="E7" s="43">
        <v>16453606</v>
      </c>
      <c r="F7" s="42">
        <v>14657997</v>
      </c>
      <c r="G7" s="49">
        <f>E7/F7</f>
        <v>1.1225002979602192</v>
      </c>
    </row>
    <row r="8" spans="1:7" x14ac:dyDescent="0.25">
      <c r="A8" s="41" t="s">
        <v>18</v>
      </c>
      <c r="B8" s="42">
        <v>133985</v>
      </c>
      <c r="C8" s="42">
        <v>120504</v>
      </c>
      <c r="D8" s="49">
        <f t="shared" ref="D8:D13" si="0">B8/C8</f>
        <v>1.1118718050853085</v>
      </c>
      <c r="E8" s="43">
        <v>1395702</v>
      </c>
      <c r="F8" s="42">
        <v>1498521</v>
      </c>
      <c r="G8" s="49">
        <f t="shared" ref="G8:G13" si="1">E8/F8</f>
        <v>0.93138634693808098</v>
      </c>
    </row>
    <row r="9" spans="1:7" x14ac:dyDescent="0.25">
      <c r="A9" s="41" t="s">
        <v>19</v>
      </c>
      <c r="B9" s="42">
        <v>80102</v>
      </c>
      <c r="C9" s="42">
        <v>96416</v>
      </c>
      <c r="D9" s="49">
        <f t="shared" si="0"/>
        <v>0.83079571855293732</v>
      </c>
      <c r="E9" s="43">
        <v>877052</v>
      </c>
      <c r="F9" s="42">
        <v>1129683</v>
      </c>
      <c r="G9" s="49">
        <f t="shared" si="1"/>
        <v>0.77637000822354585</v>
      </c>
    </row>
    <row r="10" spans="1:7" x14ac:dyDescent="0.25">
      <c r="A10" s="41" t="s">
        <v>20</v>
      </c>
      <c r="B10" s="42">
        <v>51973</v>
      </c>
      <c r="C10" s="42">
        <v>44075</v>
      </c>
      <c r="D10" s="49">
        <f t="shared" si="0"/>
        <v>1.179194554736245</v>
      </c>
      <c r="E10" s="43">
        <v>564528</v>
      </c>
      <c r="F10" s="42">
        <v>527231</v>
      </c>
      <c r="G10" s="49">
        <f t="shared" si="1"/>
        <v>1.0707412879743414</v>
      </c>
    </row>
    <row r="11" spans="1:7" x14ac:dyDescent="0.25">
      <c r="A11" s="41" t="s">
        <v>21</v>
      </c>
      <c r="B11" s="42">
        <v>31276</v>
      </c>
      <c r="C11" s="42">
        <v>63388</v>
      </c>
      <c r="D11" s="49">
        <f t="shared" si="0"/>
        <v>0.49340569192907174</v>
      </c>
      <c r="E11" s="43">
        <v>291942</v>
      </c>
      <c r="F11" s="42">
        <v>603041</v>
      </c>
      <c r="G11" s="49">
        <f t="shared" si="1"/>
        <v>0.48411633703181045</v>
      </c>
    </row>
    <row r="12" spans="1:7" x14ac:dyDescent="0.25">
      <c r="A12" s="41" t="s">
        <v>15</v>
      </c>
      <c r="B12" s="44">
        <v>0</v>
      </c>
      <c r="C12" s="42">
        <v>10580</v>
      </c>
      <c r="D12" s="49">
        <f t="shared" si="0"/>
        <v>0</v>
      </c>
      <c r="E12" s="45">
        <v>1090</v>
      </c>
      <c r="F12" s="42">
        <v>116755</v>
      </c>
      <c r="G12" s="49">
        <f t="shared" si="1"/>
        <v>9.335788617189842E-3</v>
      </c>
    </row>
    <row r="13" spans="1:7" x14ac:dyDescent="0.25">
      <c r="A13" s="46" t="s">
        <v>16</v>
      </c>
      <c r="B13" s="47">
        <v>1996130</v>
      </c>
      <c r="C13" s="47">
        <v>1888588</v>
      </c>
      <c r="D13" s="50">
        <f t="shared" si="0"/>
        <v>1.0569430706962026</v>
      </c>
      <c r="E13" s="47">
        <v>19583920</v>
      </c>
      <c r="F13" s="47">
        <v>18533228</v>
      </c>
      <c r="G13" s="50">
        <f t="shared" si="1"/>
        <v>1.0566923365967331</v>
      </c>
    </row>
    <row r="16" spans="1:7" x14ac:dyDescent="0.25">
      <c r="B16" s="72" t="s">
        <v>23</v>
      </c>
      <c r="C16" s="72"/>
      <c r="D16" s="72"/>
      <c r="E16" s="72"/>
      <c r="F16" s="72"/>
      <c r="G16" s="72"/>
    </row>
    <row r="17" spans="1:7" ht="15" customHeight="1" x14ac:dyDescent="0.25">
      <c r="A17" s="73" t="s">
        <v>11</v>
      </c>
      <c r="B17" s="74" t="s">
        <v>68</v>
      </c>
      <c r="C17" s="74"/>
      <c r="D17" s="75" t="s">
        <v>17</v>
      </c>
      <c r="E17" s="76" t="s">
        <v>69</v>
      </c>
      <c r="F17" s="76"/>
      <c r="G17" s="75" t="s">
        <v>17</v>
      </c>
    </row>
    <row r="18" spans="1:7" x14ac:dyDescent="0.25">
      <c r="A18" s="73"/>
      <c r="B18" s="40">
        <v>2023</v>
      </c>
      <c r="C18" s="40">
        <v>2019</v>
      </c>
      <c r="D18" s="75"/>
      <c r="E18" s="40">
        <v>2023</v>
      </c>
      <c r="F18" s="40">
        <v>2019</v>
      </c>
      <c r="G18" s="75"/>
    </row>
    <row r="19" spans="1:7" x14ac:dyDescent="0.25">
      <c r="A19" s="41" t="s">
        <v>14</v>
      </c>
      <c r="B19" s="42">
        <v>367708</v>
      </c>
      <c r="C19" s="42">
        <v>420491</v>
      </c>
      <c r="D19" s="49">
        <f>B19/C19</f>
        <v>0.87447293758962741</v>
      </c>
      <c r="E19" s="43">
        <v>3719045</v>
      </c>
      <c r="F19" s="42">
        <v>4143861</v>
      </c>
      <c r="G19" s="49">
        <f>E19/F19</f>
        <v>0.89748304781458643</v>
      </c>
    </row>
    <row r="20" spans="1:7" x14ac:dyDescent="0.25">
      <c r="A20" s="41" t="s">
        <v>34</v>
      </c>
      <c r="B20" s="42">
        <v>128664</v>
      </c>
      <c r="C20" s="42">
        <v>114457</v>
      </c>
      <c r="D20" s="49">
        <f t="shared" ref="D20:D25" si="2">B20/C20</f>
        <v>1.1241252173305258</v>
      </c>
      <c r="E20" s="43">
        <v>1258716</v>
      </c>
      <c r="F20" s="42">
        <v>1309761</v>
      </c>
      <c r="G20" s="49">
        <f t="shared" ref="G20:G25" si="3">E20/F20</f>
        <v>0.9610272408477577</v>
      </c>
    </row>
    <row r="21" spans="1:7" x14ac:dyDescent="0.25">
      <c r="A21" s="41" t="s">
        <v>35</v>
      </c>
      <c r="B21" s="42">
        <v>67823</v>
      </c>
      <c r="C21" s="42">
        <v>89737</v>
      </c>
      <c r="D21" s="49">
        <f t="shared" si="2"/>
        <v>0.75579749713050359</v>
      </c>
      <c r="E21" s="43">
        <v>733768</v>
      </c>
      <c r="F21" s="42">
        <v>1051084</v>
      </c>
      <c r="G21" s="49">
        <f t="shared" si="3"/>
        <v>0.69810595537559317</v>
      </c>
    </row>
    <row r="22" spans="1:7" x14ac:dyDescent="0.25">
      <c r="A22" s="41" t="s">
        <v>36</v>
      </c>
      <c r="B22" s="42">
        <v>51412</v>
      </c>
      <c r="C22" s="42">
        <v>44020</v>
      </c>
      <c r="D22" s="49">
        <f t="shared" si="2"/>
        <v>1.1679236710586096</v>
      </c>
      <c r="E22" s="43">
        <v>562831</v>
      </c>
      <c r="F22" s="42">
        <v>527054</v>
      </c>
      <c r="G22" s="49">
        <f t="shared" si="3"/>
        <v>1.0678810899831896</v>
      </c>
    </row>
    <row r="23" spans="1:7" x14ac:dyDescent="0.25">
      <c r="A23" s="41" t="s">
        <v>37</v>
      </c>
      <c r="B23" s="42">
        <v>31276</v>
      </c>
      <c r="C23" s="42">
        <v>63171</v>
      </c>
      <c r="D23" s="49">
        <f t="shared" si="2"/>
        <v>0.49510059995884187</v>
      </c>
      <c r="E23" s="43">
        <v>291272</v>
      </c>
      <c r="F23" s="42">
        <v>600736</v>
      </c>
      <c r="G23" s="49">
        <f t="shared" si="3"/>
        <v>0.48485857348319394</v>
      </c>
    </row>
    <row r="24" spans="1:7" x14ac:dyDescent="0.25">
      <c r="A24" s="41" t="s">
        <v>15</v>
      </c>
      <c r="B24" s="44">
        <v>0</v>
      </c>
      <c r="C24" s="42">
        <v>10580</v>
      </c>
      <c r="D24" s="49">
        <f t="shared" si="2"/>
        <v>0</v>
      </c>
      <c r="E24" s="45">
        <v>775</v>
      </c>
      <c r="F24" s="42">
        <v>116395</v>
      </c>
      <c r="G24" s="49">
        <f t="shared" si="3"/>
        <v>6.658361613471369E-3</v>
      </c>
    </row>
    <row r="25" spans="1:7" x14ac:dyDescent="0.25">
      <c r="A25" s="46" t="s">
        <v>16</v>
      </c>
      <c r="B25" s="47">
        <v>646883</v>
      </c>
      <c r="C25" s="47">
        <v>742456</v>
      </c>
      <c r="D25" s="50">
        <f t="shared" si="2"/>
        <v>0.87127452670595973</v>
      </c>
      <c r="E25" s="47">
        <v>6566407</v>
      </c>
      <c r="F25" s="47">
        <v>7748891</v>
      </c>
      <c r="G25" s="50">
        <f t="shared" si="3"/>
        <v>0.84739958272738636</v>
      </c>
    </row>
    <row r="28" spans="1:7" x14ac:dyDescent="0.25">
      <c r="B28" s="72" t="s">
        <v>24</v>
      </c>
      <c r="C28" s="72"/>
      <c r="D28" s="72"/>
      <c r="E28" s="72"/>
      <c r="F28" s="72"/>
      <c r="G28" s="72"/>
    </row>
    <row r="29" spans="1:7" ht="15" customHeight="1" x14ac:dyDescent="0.25">
      <c r="A29" s="73" t="s">
        <v>11</v>
      </c>
      <c r="B29" s="74" t="s">
        <v>68</v>
      </c>
      <c r="C29" s="74"/>
      <c r="D29" s="75" t="s">
        <v>17</v>
      </c>
      <c r="E29" s="76" t="s">
        <v>69</v>
      </c>
      <c r="F29" s="76"/>
      <c r="G29" s="75" t="s">
        <v>17</v>
      </c>
    </row>
    <row r="30" spans="1:7" x14ac:dyDescent="0.25">
      <c r="A30" s="73"/>
      <c r="B30" s="40">
        <v>2023</v>
      </c>
      <c r="C30" s="40">
        <v>2019</v>
      </c>
      <c r="D30" s="75"/>
      <c r="E30" s="40">
        <v>2023</v>
      </c>
      <c r="F30" s="40">
        <v>2019</v>
      </c>
      <c r="G30" s="75"/>
    </row>
    <row r="31" spans="1:7" x14ac:dyDescent="0.25">
      <c r="A31" s="41" t="s">
        <v>14</v>
      </c>
      <c r="B31" s="42">
        <v>575381</v>
      </c>
      <c r="C31" s="42">
        <v>559095</v>
      </c>
      <c r="D31" s="49">
        <f>B31/C31</f>
        <v>1.0291292177536913</v>
      </c>
      <c r="E31" s="43">
        <v>5333314</v>
      </c>
      <c r="F31" s="42">
        <v>4917910</v>
      </c>
      <c r="G31" s="49">
        <f>E31/F31</f>
        <v>1.0844675888741355</v>
      </c>
    </row>
    <row r="32" spans="1:7" x14ac:dyDescent="0.25">
      <c r="A32" s="41" t="s">
        <v>18</v>
      </c>
      <c r="B32" s="42">
        <v>3986</v>
      </c>
      <c r="C32" s="42">
        <v>2504</v>
      </c>
      <c r="D32" s="49">
        <f t="shared" ref="D32:D34" si="4">B32/C32</f>
        <v>1.5918530351437701</v>
      </c>
      <c r="E32" s="43">
        <v>82770</v>
      </c>
      <c r="F32" s="42">
        <v>62490</v>
      </c>
      <c r="G32" s="49">
        <f t="shared" ref="G32:G34" si="5">E32/F32</f>
        <v>1.3245319251080172</v>
      </c>
    </row>
    <row r="33" spans="1:7" x14ac:dyDescent="0.25">
      <c r="A33" s="41" t="s">
        <v>29</v>
      </c>
      <c r="B33" s="42">
        <v>4053</v>
      </c>
      <c r="C33" s="42">
        <v>1354</v>
      </c>
      <c r="D33" s="49">
        <f t="shared" si="4"/>
        <v>2.9933530280649925</v>
      </c>
      <c r="E33" s="43">
        <v>41700</v>
      </c>
      <c r="F33" s="42">
        <v>13566</v>
      </c>
      <c r="G33" s="49">
        <f t="shared" si="5"/>
        <v>3.073861123396727</v>
      </c>
    </row>
    <row r="34" spans="1:7" x14ac:dyDescent="0.25">
      <c r="A34" s="46" t="s">
        <v>16</v>
      </c>
      <c r="B34" s="47">
        <v>583420</v>
      </c>
      <c r="C34" s="47">
        <v>562953</v>
      </c>
      <c r="D34" s="50">
        <f t="shared" si="4"/>
        <v>1.0363564986775096</v>
      </c>
      <c r="E34" s="47">
        <v>5457784</v>
      </c>
      <c r="F34" s="47">
        <v>4993966</v>
      </c>
      <c r="G34" s="50">
        <f t="shared" si="5"/>
        <v>1.0928756823734884</v>
      </c>
    </row>
    <row r="37" spans="1:7" x14ac:dyDescent="0.25">
      <c r="B37" s="72" t="s">
        <v>25</v>
      </c>
      <c r="C37" s="72"/>
      <c r="D37" s="72"/>
      <c r="E37" s="72"/>
      <c r="F37" s="72"/>
      <c r="G37" s="72"/>
    </row>
    <row r="38" spans="1:7" ht="15" customHeight="1" x14ac:dyDescent="0.25">
      <c r="A38" s="73" t="s">
        <v>11</v>
      </c>
      <c r="B38" s="74" t="s">
        <v>68</v>
      </c>
      <c r="C38" s="74"/>
      <c r="D38" s="75" t="s">
        <v>17</v>
      </c>
      <c r="E38" s="76" t="s">
        <v>69</v>
      </c>
      <c r="F38" s="76"/>
      <c r="G38" s="75" t="s">
        <v>17</v>
      </c>
    </row>
    <row r="39" spans="1:7" x14ac:dyDescent="0.25">
      <c r="A39" s="73"/>
      <c r="B39" s="40">
        <v>2023</v>
      </c>
      <c r="C39" s="40">
        <v>2019</v>
      </c>
      <c r="D39" s="75"/>
      <c r="E39" s="40">
        <v>2023</v>
      </c>
      <c r="F39" s="40">
        <v>2019</v>
      </c>
      <c r="G39" s="75"/>
    </row>
    <row r="40" spans="1:7" x14ac:dyDescent="0.25">
      <c r="A40" s="41" t="s">
        <v>14</v>
      </c>
      <c r="B40" s="42">
        <v>153658</v>
      </c>
      <c r="C40" s="42">
        <v>134933</v>
      </c>
      <c r="D40" s="49">
        <f>B40/C40</f>
        <v>1.1387725760192096</v>
      </c>
      <c r="E40" s="43">
        <v>1451118</v>
      </c>
      <c r="F40" s="42">
        <v>1281571</v>
      </c>
      <c r="G40" s="49">
        <f>E40/F40</f>
        <v>1.1322962208102398</v>
      </c>
    </row>
    <row r="41" spans="1:7" x14ac:dyDescent="0.25">
      <c r="A41" s="41" t="s">
        <v>28</v>
      </c>
      <c r="B41" s="42">
        <v>4667</v>
      </c>
      <c r="C41" s="42">
        <v>1366</v>
      </c>
      <c r="D41" s="49">
        <f t="shared" ref="D41:D42" si="6">B41/C41</f>
        <v>3.4165446559297217</v>
      </c>
      <c r="E41" s="43">
        <v>57282</v>
      </c>
      <c r="F41" s="42">
        <v>36283</v>
      </c>
      <c r="G41" s="49">
        <f t="shared" ref="G41:G42" si="7">E41/F41</f>
        <v>1.578755891188711</v>
      </c>
    </row>
    <row r="42" spans="1:7" x14ac:dyDescent="0.25">
      <c r="A42" s="46" t="s">
        <v>16</v>
      </c>
      <c r="B42" s="47">
        <v>158325</v>
      </c>
      <c r="C42" s="47">
        <v>136299</v>
      </c>
      <c r="D42" s="50">
        <f t="shared" si="6"/>
        <v>1.1616005986837761</v>
      </c>
      <c r="E42" s="47">
        <v>1508400</v>
      </c>
      <c r="F42" s="47">
        <v>1317854</v>
      </c>
      <c r="G42" s="50">
        <f t="shared" si="7"/>
        <v>1.144588095494645</v>
      </c>
    </row>
    <row r="45" spans="1:7" x14ac:dyDescent="0.25">
      <c r="B45" s="72" t="s">
        <v>26</v>
      </c>
      <c r="C45" s="72"/>
      <c r="D45" s="72"/>
      <c r="E45" s="72"/>
      <c r="F45" s="72"/>
      <c r="G45" s="72"/>
    </row>
    <row r="46" spans="1:7" ht="15" customHeight="1" x14ac:dyDescent="0.25">
      <c r="A46" s="73" t="s">
        <v>11</v>
      </c>
      <c r="B46" s="74" t="s">
        <v>68</v>
      </c>
      <c r="C46" s="74"/>
      <c r="D46" s="75" t="s">
        <v>17</v>
      </c>
      <c r="E46" s="76" t="s">
        <v>69</v>
      </c>
      <c r="F46" s="76"/>
      <c r="G46" s="75" t="s">
        <v>17</v>
      </c>
    </row>
    <row r="47" spans="1:7" x14ac:dyDescent="0.25">
      <c r="A47" s="73"/>
      <c r="B47" s="40">
        <v>2023</v>
      </c>
      <c r="C47" s="40">
        <v>2019</v>
      </c>
      <c r="D47" s="75"/>
      <c r="E47" s="40">
        <v>2023</v>
      </c>
      <c r="F47" s="40">
        <v>2019</v>
      </c>
      <c r="G47" s="75"/>
    </row>
    <row r="48" spans="1:7" x14ac:dyDescent="0.25">
      <c r="A48" s="41" t="s">
        <v>14</v>
      </c>
      <c r="B48" s="42">
        <v>156280</v>
      </c>
      <c r="C48" s="42">
        <v>103779</v>
      </c>
      <c r="D48" s="49">
        <f>B48/C48</f>
        <v>1.5058923288912014</v>
      </c>
      <c r="E48" s="43">
        <v>1548537</v>
      </c>
      <c r="F48" s="42">
        <v>1009136</v>
      </c>
      <c r="G48" s="49">
        <f>E48/F48</f>
        <v>1.5345176467790269</v>
      </c>
    </row>
    <row r="49" spans="1:7" x14ac:dyDescent="0.25">
      <c r="A49" s="41" t="s">
        <v>28</v>
      </c>
      <c r="B49" s="42">
        <v>429</v>
      </c>
      <c r="C49" s="42"/>
      <c r="D49" s="49"/>
      <c r="E49" s="43">
        <v>13296</v>
      </c>
      <c r="F49" s="42">
        <v>13418</v>
      </c>
      <c r="G49" s="49">
        <f t="shared" ref="G49:G50" si="8">E49/F49</f>
        <v>0.99090773587717995</v>
      </c>
    </row>
    <row r="50" spans="1:7" x14ac:dyDescent="0.25">
      <c r="A50" s="46" t="s">
        <v>16</v>
      </c>
      <c r="B50" s="47">
        <v>156709</v>
      </c>
      <c r="C50" s="47">
        <v>103779</v>
      </c>
      <c r="D50" s="50">
        <f t="shared" ref="D50" si="9">B50/C50</f>
        <v>1.5100261131828212</v>
      </c>
      <c r="E50" s="47">
        <v>1561833</v>
      </c>
      <c r="F50" s="47">
        <v>1022554</v>
      </c>
      <c r="G50" s="50">
        <f t="shared" si="8"/>
        <v>1.5273843728546366</v>
      </c>
    </row>
    <row r="53" spans="1:7" x14ac:dyDescent="0.25">
      <c r="B53" s="72" t="s">
        <v>27</v>
      </c>
      <c r="C53" s="72"/>
      <c r="D53" s="72"/>
      <c r="E53" s="72"/>
      <c r="F53" s="72"/>
      <c r="G53" s="72"/>
    </row>
    <row r="54" spans="1:7" ht="15" customHeight="1" x14ac:dyDescent="0.25">
      <c r="A54" s="73" t="s">
        <v>11</v>
      </c>
      <c r="B54" s="74" t="s">
        <v>68</v>
      </c>
      <c r="C54" s="74"/>
      <c r="D54" s="75" t="s">
        <v>17</v>
      </c>
      <c r="E54" s="76" t="s">
        <v>69</v>
      </c>
      <c r="F54" s="76"/>
      <c r="G54" s="75" t="s">
        <v>17</v>
      </c>
    </row>
    <row r="55" spans="1:7" x14ac:dyDescent="0.25">
      <c r="A55" s="73"/>
      <c r="B55" s="40">
        <v>2023</v>
      </c>
      <c r="C55" s="40">
        <v>2019</v>
      </c>
      <c r="D55" s="75"/>
      <c r="E55" s="40">
        <v>2023</v>
      </c>
      <c r="F55" s="40">
        <v>2019</v>
      </c>
      <c r="G55" s="75"/>
    </row>
    <row r="56" spans="1:7" x14ac:dyDescent="0.25">
      <c r="A56" s="41" t="s">
        <v>14</v>
      </c>
      <c r="B56" s="42">
        <v>130825</v>
      </c>
      <c r="C56" s="42">
        <v>113065</v>
      </c>
      <c r="D56" s="49">
        <f>B56/C56</f>
        <v>1.1570777871136073</v>
      </c>
      <c r="E56" s="43">
        <v>1405923</v>
      </c>
      <c r="F56" s="42">
        <v>1102744</v>
      </c>
      <c r="G56" s="49">
        <f>E56/F56</f>
        <v>1.2749314437439696</v>
      </c>
    </row>
    <row r="57" spans="1:7" x14ac:dyDescent="0.25">
      <c r="A57" s="41" t="s">
        <v>28</v>
      </c>
      <c r="B57" s="42"/>
      <c r="C57" s="42"/>
      <c r="D57" s="49"/>
      <c r="E57" s="43">
        <v>8829</v>
      </c>
      <c r="F57" s="42">
        <v>13969</v>
      </c>
      <c r="G57" s="49">
        <f t="shared" ref="G57:G58" si="10">E57/F57</f>
        <v>0.63204237955472831</v>
      </c>
    </row>
    <row r="58" spans="1:7" x14ac:dyDescent="0.25">
      <c r="A58" s="46" t="s">
        <v>16</v>
      </c>
      <c r="B58" s="47">
        <v>130825</v>
      </c>
      <c r="C58" s="47">
        <v>113065</v>
      </c>
      <c r="D58" s="50">
        <f>B58/C58</f>
        <v>1.1570777871136073</v>
      </c>
      <c r="E58" s="47">
        <v>1414752</v>
      </c>
      <c r="F58" s="47">
        <v>1116713</v>
      </c>
      <c r="G58" s="50">
        <f t="shared" si="10"/>
        <v>1.2668895230914299</v>
      </c>
    </row>
    <row r="61" spans="1:7" x14ac:dyDescent="0.25">
      <c r="B61" s="72" t="s">
        <v>31</v>
      </c>
      <c r="C61" s="72"/>
      <c r="D61" s="72"/>
      <c r="E61" s="72"/>
      <c r="F61" s="72"/>
      <c r="G61" s="72"/>
    </row>
    <row r="62" spans="1:7" ht="15" customHeight="1" x14ac:dyDescent="0.25">
      <c r="A62" s="73" t="s">
        <v>11</v>
      </c>
      <c r="B62" s="74" t="s">
        <v>68</v>
      </c>
      <c r="C62" s="74"/>
      <c r="D62" s="75" t="s">
        <v>17</v>
      </c>
      <c r="E62" s="76" t="s">
        <v>69</v>
      </c>
      <c r="F62" s="76"/>
      <c r="G62" s="75" t="s">
        <v>17</v>
      </c>
    </row>
    <row r="63" spans="1:7" x14ac:dyDescent="0.25">
      <c r="A63" s="73"/>
      <c r="B63" s="40">
        <v>2023</v>
      </c>
      <c r="C63" s="40">
        <v>2019</v>
      </c>
      <c r="D63" s="75"/>
      <c r="E63" s="40">
        <v>2023</v>
      </c>
      <c r="F63" s="40">
        <v>2019</v>
      </c>
      <c r="G63" s="75"/>
    </row>
    <row r="64" spans="1:7" x14ac:dyDescent="0.25">
      <c r="A64" s="41" t="s">
        <v>14</v>
      </c>
      <c r="B64" s="42">
        <v>68619</v>
      </c>
      <c r="C64" s="42">
        <v>42926</v>
      </c>
      <c r="D64" s="49">
        <f>B64/C64</f>
        <v>1.5985416763732936</v>
      </c>
      <c r="E64" s="43">
        <v>715607</v>
      </c>
      <c r="F64" s="42">
        <v>513417</v>
      </c>
      <c r="G64" s="49">
        <f>E64/F64</f>
        <v>1.3938124370638292</v>
      </c>
    </row>
    <row r="65" spans="1:7" x14ac:dyDescent="0.25">
      <c r="A65" s="41" t="s">
        <v>28</v>
      </c>
      <c r="B65" s="42">
        <v>364</v>
      </c>
      <c r="C65" s="42">
        <v>128</v>
      </c>
      <c r="D65" s="49">
        <f t="shared" ref="D65:D66" si="11">B65/C65</f>
        <v>2.84375</v>
      </c>
      <c r="E65" s="43">
        <v>7649</v>
      </c>
      <c r="F65" s="42">
        <v>11355</v>
      </c>
      <c r="G65" s="49">
        <f t="shared" ref="G65:G66" si="12">E65/F65</f>
        <v>0.67362395420519594</v>
      </c>
    </row>
    <row r="66" spans="1:7" x14ac:dyDescent="0.25">
      <c r="A66" s="46" t="s">
        <v>16</v>
      </c>
      <c r="B66" s="47">
        <v>68983</v>
      </c>
      <c r="C66" s="47">
        <v>43054</v>
      </c>
      <c r="D66" s="50">
        <f t="shared" si="11"/>
        <v>1.6022436939657174</v>
      </c>
      <c r="E66" s="47">
        <v>723256</v>
      </c>
      <c r="F66" s="47">
        <v>524772</v>
      </c>
      <c r="G66" s="50">
        <f t="shared" si="12"/>
        <v>1.3782290213654691</v>
      </c>
    </row>
    <row r="69" spans="1:7" x14ac:dyDescent="0.25">
      <c r="B69" s="72" t="s">
        <v>32</v>
      </c>
      <c r="C69" s="72"/>
      <c r="D69" s="72"/>
      <c r="E69" s="72"/>
      <c r="F69" s="72"/>
      <c r="G69" s="72"/>
    </row>
    <row r="70" spans="1:7" ht="15" customHeight="1" x14ac:dyDescent="0.25">
      <c r="A70" s="73" t="s">
        <v>11</v>
      </c>
      <c r="B70" s="74" t="s">
        <v>68</v>
      </c>
      <c r="C70" s="74"/>
      <c r="D70" s="75" t="s">
        <v>17</v>
      </c>
      <c r="E70" s="76" t="s">
        <v>69</v>
      </c>
      <c r="F70" s="76"/>
      <c r="G70" s="75" t="s">
        <v>17</v>
      </c>
    </row>
    <row r="71" spans="1:7" x14ac:dyDescent="0.25">
      <c r="A71" s="73"/>
      <c r="B71" s="40">
        <v>2023</v>
      </c>
      <c r="C71" s="40">
        <v>2019</v>
      </c>
      <c r="D71" s="75"/>
      <c r="E71" s="40">
        <v>2023</v>
      </c>
      <c r="F71" s="40">
        <v>2019</v>
      </c>
      <c r="G71" s="75"/>
    </row>
    <row r="72" spans="1:7" x14ac:dyDescent="0.25">
      <c r="A72" s="41" t="s">
        <v>14</v>
      </c>
      <c r="B72" s="42">
        <v>87383</v>
      </c>
      <c r="C72" s="42">
        <v>64486</v>
      </c>
      <c r="D72" s="49">
        <f>B72/C72</f>
        <v>1.3550693173712123</v>
      </c>
      <c r="E72" s="43">
        <v>859353</v>
      </c>
      <c r="F72" s="42">
        <v>620689</v>
      </c>
      <c r="G72" s="49">
        <f>E72/F72</f>
        <v>1.3845146280987741</v>
      </c>
    </row>
    <row r="73" spans="1:7" x14ac:dyDescent="0.25">
      <c r="A73" s="41" t="s">
        <v>28</v>
      </c>
      <c r="B73" s="42"/>
      <c r="C73" s="42"/>
      <c r="D73" s="49"/>
      <c r="E73" s="43"/>
      <c r="F73" s="42">
        <v>1376</v>
      </c>
      <c r="G73" s="49"/>
    </row>
    <row r="74" spans="1:7" x14ac:dyDescent="0.25">
      <c r="A74" s="46" t="s">
        <v>16</v>
      </c>
      <c r="B74" s="47">
        <v>87383</v>
      </c>
      <c r="C74" s="47">
        <v>64486</v>
      </c>
      <c r="D74" s="50">
        <f t="shared" ref="D74" si="13">B74/C74</f>
        <v>1.3550693173712123</v>
      </c>
      <c r="E74" s="47">
        <v>859353</v>
      </c>
      <c r="F74" s="47">
        <v>622065</v>
      </c>
      <c r="G74" s="50">
        <f t="shared" ref="G74" si="14">E74/F74</f>
        <v>1.3814520990571726</v>
      </c>
    </row>
    <row r="77" spans="1:7" x14ac:dyDescent="0.25">
      <c r="B77" s="72" t="s">
        <v>33</v>
      </c>
      <c r="C77" s="72"/>
      <c r="D77" s="72"/>
      <c r="E77" s="72"/>
      <c r="F77" s="72"/>
      <c r="G77" s="72"/>
    </row>
    <row r="78" spans="1:7" ht="15" customHeight="1" x14ac:dyDescent="0.25">
      <c r="A78" s="73" t="s">
        <v>11</v>
      </c>
      <c r="B78" s="74" t="s">
        <v>68</v>
      </c>
      <c r="C78" s="74"/>
      <c r="D78" s="75" t="s">
        <v>17</v>
      </c>
      <c r="E78" s="76" t="s">
        <v>69</v>
      </c>
      <c r="F78" s="76"/>
      <c r="G78" s="75" t="s">
        <v>17</v>
      </c>
    </row>
    <row r="79" spans="1:7" x14ac:dyDescent="0.25">
      <c r="A79" s="73"/>
      <c r="B79" s="40">
        <v>2023</v>
      </c>
      <c r="C79" s="40">
        <v>2019</v>
      </c>
      <c r="D79" s="75"/>
      <c r="E79" s="40">
        <v>2023</v>
      </c>
      <c r="F79" s="40">
        <v>2019</v>
      </c>
      <c r="G79" s="75"/>
    </row>
    <row r="80" spans="1:7" x14ac:dyDescent="0.25">
      <c r="A80" s="41" t="s">
        <v>14</v>
      </c>
      <c r="B80" s="42">
        <v>95806</v>
      </c>
      <c r="C80" s="42">
        <v>83175</v>
      </c>
      <c r="D80" s="49">
        <f>B80/C80</f>
        <v>1.1518605350165314</v>
      </c>
      <c r="E80" s="43">
        <v>895622</v>
      </c>
      <c r="F80" s="42">
        <v>816281</v>
      </c>
      <c r="G80" s="49">
        <f>E80/F80</f>
        <v>1.0971981462266058</v>
      </c>
    </row>
    <row r="81" spans="1:7" x14ac:dyDescent="0.25">
      <c r="A81" s="41" t="s">
        <v>28</v>
      </c>
      <c r="B81" s="42">
        <v>56</v>
      </c>
      <c r="C81" s="42">
        <v>3495</v>
      </c>
      <c r="D81" s="49">
        <f t="shared" ref="D81:D82" si="15">B81/C81</f>
        <v>1.602288984263233E-2</v>
      </c>
      <c r="E81" s="43">
        <v>16442</v>
      </c>
      <c r="F81" s="42">
        <v>69305</v>
      </c>
      <c r="G81" s="49">
        <f t="shared" ref="G81:G82" si="16">E81/F81</f>
        <v>0.23724118029002236</v>
      </c>
    </row>
    <row r="82" spans="1:7" x14ac:dyDescent="0.25">
      <c r="A82" s="46" t="s">
        <v>16</v>
      </c>
      <c r="B82" s="47">
        <v>95862</v>
      </c>
      <c r="C82" s="47">
        <v>86670</v>
      </c>
      <c r="D82" s="50">
        <f t="shared" si="15"/>
        <v>1.1060574593284873</v>
      </c>
      <c r="E82" s="47">
        <v>912064</v>
      </c>
      <c r="F82" s="47">
        <v>885586</v>
      </c>
      <c r="G82" s="50">
        <f t="shared" si="16"/>
        <v>1.0298988466394003</v>
      </c>
    </row>
  </sheetData>
  <mergeCells count="55">
    <mergeCell ref="B53:G53"/>
    <mergeCell ref="A54:A55"/>
    <mergeCell ref="B54:C54"/>
    <mergeCell ref="D54:D55"/>
    <mergeCell ref="E54:F54"/>
    <mergeCell ref="G54:G55"/>
    <mergeCell ref="E38:F38"/>
    <mergeCell ref="G38:G39"/>
    <mergeCell ref="B45:G45"/>
    <mergeCell ref="A46:A47"/>
    <mergeCell ref="B46:C46"/>
    <mergeCell ref="D46:D47"/>
    <mergeCell ref="E46:F46"/>
    <mergeCell ref="G46:G47"/>
    <mergeCell ref="E17:F17"/>
    <mergeCell ref="G17:G18"/>
    <mergeCell ref="A5:A6"/>
    <mergeCell ref="B5:C5"/>
    <mergeCell ref="D5:D6"/>
    <mergeCell ref="E5:F5"/>
    <mergeCell ref="G5:G6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1:G61"/>
    <mergeCell ref="A62:A63"/>
    <mergeCell ref="B62:C62"/>
    <mergeCell ref="D62:D63"/>
    <mergeCell ref="E62:F62"/>
    <mergeCell ref="G62:G63"/>
    <mergeCell ref="B69:G69"/>
    <mergeCell ref="A70:A71"/>
    <mergeCell ref="B70:C70"/>
    <mergeCell ref="D70:D71"/>
    <mergeCell ref="E70:F70"/>
    <mergeCell ref="G70:G71"/>
    <mergeCell ref="B77:G77"/>
    <mergeCell ref="A78:A79"/>
    <mergeCell ref="B78:C78"/>
    <mergeCell ref="D78:D79"/>
    <mergeCell ref="E78:F78"/>
    <mergeCell ref="G78:G7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tabSelected="1" workbookViewId="0">
      <selection activeCell="G31" sqref="G31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9" t="s">
        <v>70</v>
      </c>
      <c r="B4" s="80"/>
      <c r="C4" s="81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80</v>
      </c>
      <c r="B6" s="35">
        <v>54701</v>
      </c>
      <c r="C6" s="36">
        <f>B6/$B$11*100</f>
        <v>2.740352582246647</v>
      </c>
    </row>
    <row r="7" spans="1:3" x14ac:dyDescent="0.25">
      <c r="A7" s="28" t="s">
        <v>76</v>
      </c>
      <c r="B7" s="35">
        <v>54104</v>
      </c>
      <c r="C7" s="36">
        <f t="shared" ref="C7:C11" si="0">B7/$B$11*100</f>
        <v>2.7104447105148464</v>
      </c>
    </row>
    <row r="8" spans="1:3" x14ac:dyDescent="0.25">
      <c r="A8" s="28" t="s">
        <v>77</v>
      </c>
      <c r="B8" s="35">
        <v>42558</v>
      </c>
      <c r="C8" s="36">
        <f t="shared" si="0"/>
        <v>2.1320254692830627</v>
      </c>
    </row>
    <row r="9" spans="1:3" x14ac:dyDescent="0.25">
      <c r="A9" s="28" t="s">
        <v>78</v>
      </c>
      <c r="B9" s="35">
        <v>39146</v>
      </c>
      <c r="C9" s="36">
        <f t="shared" si="0"/>
        <v>1.9610947182798717</v>
      </c>
    </row>
    <row r="10" spans="1:3" x14ac:dyDescent="0.25">
      <c r="A10" s="28" t="s">
        <v>79</v>
      </c>
      <c r="B10" s="35">
        <v>36560</v>
      </c>
      <c r="C10" s="36">
        <f t="shared" si="0"/>
        <v>1.8315440377129746</v>
      </c>
    </row>
    <row r="11" spans="1:3" x14ac:dyDescent="0.25">
      <c r="A11" s="30" t="s">
        <v>13</v>
      </c>
      <c r="B11" s="37">
        <v>1996130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79" t="s">
        <v>71</v>
      </c>
      <c r="B14" s="80"/>
      <c r="C14" s="81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80</v>
      </c>
      <c r="B16" s="35">
        <v>54701</v>
      </c>
      <c r="C16" s="36">
        <f>B16/$B$21*100</f>
        <v>8.4560886590001587</v>
      </c>
    </row>
    <row r="17" spans="1:3" x14ac:dyDescent="0.25">
      <c r="A17" s="28" t="s">
        <v>85</v>
      </c>
      <c r="B17" s="35">
        <v>35207</v>
      </c>
      <c r="C17" s="36">
        <f t="shared" ref="C17:C21" si="1">B17/$B$21*100</f>
        <v>5.4425607103602971</v>
      </c>
    </row>
    <row r="18" spans="1:3" x14ac:dyDescent="0.25">
      <c r="A18" s="28" t="s">
        <v>86</v>
      </c>
      <c r="B18" s="35">
        <v>32009</v>
      </c>
      <c r="C18" s="36">
        <f t="shared" si="1"/>
        <v>4.9481900127225487</v>
      </c>
    </row>
    <row r="19" spans="1:3" x14ac:dyDescent="0.25">
      <c r="A19" s="28" t="s">
        <v>87</v>
      </c>
      <c r="B19" s="35">
        <v>31452</v>
      </c>
      <c r="C19" s="36">
        <f t="shared" si="1"/>
        <v>4.8620847974054042</v>
      </c>
    </row>
    <row r="20" spans="1:3" x14ac:dyDescent="0.25">
      <c r="A20" s="28" t="s">
        <v>88</v>
      </c>
      <c r="B20" s="35">
        <v>27165</v>
      </c>
      <c r="C20" s="36">
        <f t="shared" si="1"/>
        <v>4.199368355637727</v>
      </c>
    </row>
    <row r="21" spans="1:3" x14ac:dyDescent="0.25">
      <c r="A21" s="30" t="s">
        <v>13</v>
      </c>
      <c r="B21" s="37">
        <v>646883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79" t="s">
        <v>72</v>
      </c>
      <c r="B24" s="80"/>
      <c r="C24" s="81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76</v>
      </c>
      <c r="B26" s="35">
        <v>54104</v>
      </c>
      <c r="C26" s="36">
        <f>B26/$B$31*100</f>
        <v>9.2735936375167132</v>
      </c>
    </row>
    <row r="27" spans="1:3" x14ac:dyDescent="0.25">
      <c r="A27" s="28" t="s">
        <v>77</v>
      </c>
      <c r="B27" s="35">
        <v>42558</v>
      </c>
      <c r="C27" s="36">
        <f t="shared" ref="C27:C31" si="2">B27/$B$31*100</f>
        <v>7.2945733776696038</v>
      </c>
    </row>
    <row r="28" spans="1:3" x14ac:dyDescent="0.25">
      <c r="A28" s="28" t="s">
        <v>78</v>
      </c>
      <c r="B28" s="35">
        <v>39146</v>
      </c>
      <c r="C28" s="36">
        <f t="shared" si="2"/>
        <v>6.7097459805971686</v>
      </c>
    </row>
    <row r="29" spans="1:3" x14ac:dyDescent="0.25">
      <c r="A29" s="28" t="s">
        <v>89</v>
      </c>
      <c r="B29" s="35">
        <v>29940</v>
      </c>
      <c r="C29" s="36">
        <f t="shared" si="2"/>
        <v>5.1318089883788689</v>
      </c>
    </row>
    <row r="30" spans="1:3" x14ac:dyDescent="0.25">
      <c r="A30" s="28" t="s">
        <v>90</v>
      </c>
      <c r="B30" s="35">
        <v>21627</v>
      </c>
      <c r="C30" s="36">
        <f t="shared" si="2"/>
        <v>3.70693496966165</v>
      </c>
    </row>
    <row r="31" spans="1:3" x14ac:dyDescent="0.25">
      <c r="A31" s="30" t="s">
        <v>13</v>
      </c>
      <c r="B31" s="37">
        <v>583420</v>
      </c>
      <c r="C31" s="48">
        <f t="shared" si="2"/>
        <v>100</v>
      </c>
    </row>
    <row r="33" spans="1:10" ht="15.75" thickBot="1" x14ac:dyDescent="0.3"/>
    <row r="34" spans="1:10" ht="15.75" thickBot="1" x14ac:dyDescent="0.3">
      <c r="A34" s="79" t="s">
        <v>73</v>
      </c>
      <c r="B34" s="80"/>
      <c r="C34" s="81"/>
    </row>
    <row r="35" spans="1:10" x14ac:dyDescent="0.25">
      <c r="A35" s="32" t="s">
        <v>10</v>
      </c>
      <c r="B35" s="33" t="s">
        <v>11</v>
      </c>
      <c r="C35" s="34" t="s">
        <v>12</v>
      </c>
    </row>
    <row r="36" spans="1:10" x14ac:dyDescent="0.25">
      <c r="A36" s="28" t="s">
        <v>79</v>
      </c>
      <c r="B36" s="35">
        <v>36560</v>
      </c>
      <c r="C36" s="36">
        <f>B36/$B$41*100</f>
        <v>23.091741670614244</v>
      </c>
    </row>
    <row r="37" spans="1:10" x14ac:dyDescent="0.25">
      <c r="A37" s="28" t="s">
        <v>81</v>
      </c>
      <c r="B37" s="35">
        <v>10718</v>
      </c>
      <c r="C37" s="36">
        <f t="shared" ref="C37:C41" si="3">B37/$B$41*100</f>
        <v>6.769619453655455</v>
      </c>
      <c r="H37" s="53"/>
      <c r="I37" s="53"/>
    </row>
    <row r="38" spans="1:10" x14ac:dyDescent="0.25">
      <c r="A38" s="28" t="s">
        <v>82</v>
      </c>
      <c r="B38" s="35">
        <v>8053</v>
      </c>
      <c r="C38" s="36">
        <f t="shared" si="3"/>
        <v>5.0863729669982627</v>
      </c>
      <c r="I38" s="54"/>
      <c r="J38" s="53"/>
    </row>
    <row r="39" spans="1:10" x14ac:dyDescent="0.25">
      <c r="A39" s="28" t="s">
        <v>83</v>
      </c>
      <c r="B39" s="35">
        <v>7120</v>
      </c>
      <c r="C39" s="36">
        <f t="shared" si="3"/>
        <v>4.4970787936207168</v>
      </c>
    </row>
    <row r="40" spans="1:10" x14ac:dyDescent="0.25">
      <c r="A40" s="28" t="s">
        <v>84</v>
      </c>
      <c r="B40" s="35">
        <v>5555</v>
      </c>
      <c r="C40" s="36">
        <f t="shared" si="3"/>
        <v>3.5086057160903206</v>
      </c>
    </row>
    <row r="41" spans="1:10" x14ac:dyDescent="0.25">
      <c r="A41" s="30" t="s">
        <v>13</v>
      </c>
      <c r="B41" s="37">
        <v>158325</v>
      </c>
      <c r="C41" s="48">
        <f t="shared" si="3"/>
        <v>100</v>
      </c>
    </row>
    <row r="43" spans="1:10" ht="15.75" thickBot="1" x14ac:dyDescent="0.3">
      <c r="G43" s="53"/>
    </row>
    <row r="44" spans="1:10" ht="15.75" thickBot="1" x14ac:dyDescent="0.3">
      <c r="A44" s="79" t="s">
        <v>74</v>
      </c>
      <c r="B44" s="80"/>
      <c r="C44" s="81"/>
      <c r="G44" s="53"/>
    </row>
    <row r="45" spans="1:10" x14ac:dyDescent="0.25">
      <c r="A45" s="32" t="s">
        <v>10</v>
      </c>
      <c r="B45" s="33" t="s">
        <v>11</v>
      </c>
      <c r="C45" s="34" t="s">
        <v>12</v>
      </c>
      <c r="G45" s="53"/>
    </row>
    <row r="46" spans="1:10" x14ac:dyDescent="0.25">
      <c r="A46" s="28" t="s">
        <v>91</v>
      </c>
      <c r="B46" s="35">
        <v>22826</v>
      </c>
      <c r="C46" s="36">
        <f>B46/$B$51*100</f>
        <v>14.565851355059378</v>
      </c>
    </row>
    <row r="47" spans="1:10" x14ac:dyDescent="0.25">
      <c r="A47" s="28" t="s">
        <v>92</v>
      </c>
      <c r="B47" s="35">
        <v>17320</v>
      </c>
      <c r="C47" s="36">
        <f t="shared" ref="C47:C51" si="4">B47/$B$51*100</f>
        <v>11.052332667555788</v>
      </c>
    </row>
    <row r="48" spans="1:10" x14ac:dyDescent="0.25">
      <c r="A48" s="28" t="s">
        <v>93</v>
      </c>
      <c r="B48" s="35">
        <v>16308</v>
      </c>
      <c r="C48" s="36">
        <f t="shared" si="4"/>
        <v>10.406549719543868</v>
      </c>
    </row>
    <row r="49" spans="1:3" x14ac:dyDescent="0.25">
      <c r="A49" s="28" t="s">
        <v>94</v>
      </c>
      <c r="B49" s="35">
        <v>13438</v>
      </c>
      <c r="C49" s="36">
        <f t="shared" si="4"/>
        <v>8.5751296989962285</v>
      </c>
    </row>
    <row r="50" spans="1:3" x14ac:dyDescent="0.25">
      <c r="A50" s="28" t="s">
        <v>95</v>
      </c>
      <c r="B50" s="35">
        <v>8690</v>
      </c>
      <c r="C50" s="36">
        <f t="shared" si="4"/>
        <v>5.5453100970588798</v>
      </c>
    </row>
    <row r="51" spans="1:3" x14ac:dyDescent="0.25">
      <c r="A51" s="30" t="s">
        <v>13</v>
      </c>
      <c r="B51" s="37">
        <v>156709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79" t="s">
        <v>75</v>
      </c>
      <c r="B54" s="80"/>
      <c r="C54" s="81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96</v>
      </c>
      <c r="B56" s="35">
        <v>12087</v>
      </c>
      <c r="C56" s="36">
        <f>B56/$B$61*100</f>
        <v>9.239059812726925</v>
      </c>
    </row>
    <row r="57" spans="1:3" x14ac:dyDescent="0.25">
      <c r="A57" s="28" t="s">
        <v>97</v>
      </c>
      <c r="B57" s="35">
        <v>8562</v>
      </c>
      <c r="C57" s="36">
        <f t="shared" ref="C57:C61" si="5">B57/$B$61*100</f>
        <v>6.5446206764762076</v>
      </c>
    </row>
    <row r="58" spans="1:3" x14ac:dyDescent="0.25">
      <c r="A58" s="28" t="s">
        <v>98</v>
      </c>
      <c r="B58" s="35">
        <v>7233</v>
      </c>
      <c r="C58" s="36">
        <f t="shared" si="5"/>
        <v>5.5287597936174278</v>
      </c>
    </row>
    <row r="59" spans="1:3" x14ac:dyDescent="0.25">
      <c r="A59" s="28" t="s">
        <v>99</v>
      </c>
      <c r="B59" s="35">
        <v>6231</v>
      </c>
      <c r="C59" s="36">
        <f t="shared" si="5"/>
        <v>4.7628511370150965</v>
      </c>
    </row>
    <row r="60" spans="1:3" x14ac:dyDescent="0.25">
      <c r="A60" s="28" t="s">
        <v>100</v>
      </c>
      <c r="B60" s="35">
        <v>5867</v>
      </c>
      <c r="C60" s="36">
        <f t="shared" si="5"/>
        <v>4.4846168545767249</v>
      </c>
    </row>
    <row r="61" spans="1:3" x14ac:dyDescent="0.25">
      <c r="A61" s="30" t="s">
        <v>13</v>
      </c>
      <c r="B61" s="37">
        <v>130825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2023-11-14T15:13:54Z</dcterms:modified>
</cp:coreProperties>
</file>