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\"/>
    </mc:Choice>
  </mc:AlternateContent>
  <bookViews>
    <workbookView xWindow="-105" yWindow="-105" windowWidth="23250" windowHeight="12450" activeTab="3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6" l="1"/>
  <c r="Q19" i="4"/>
  <c r="Q27" i="4"/>
  <c r="Q25" i="4"/>
  <c r="Q26" i="4"/>
  <c r="Q15" i="4"/>
  <c r="Q21" i="4"/>
  <c r="Q18" i="4"/>
  <c r="Q11" i="4"/>
  <c r="Q22" i="4"/>
  <c r="Q16" i="4"/>
  <c r="Q8" i="4"/>
  <c r="Q7" i="4"/>
  <c r="Q14" i="4"/>
  <c r="Q20" i="4"/>
  <c r="Q12" i="4"/>
  <c r="Q13" i="4"/>
  <c r="Q10" i="4"/>
  <c r="Q24" i="4"/>
  <c r="Q17" i="4"/>
  <c r="Q23" i="4"/>
  <c r="Q28" i="4"/>
  <c r="Q9" i="4"/>
  <c r="P19" i="4"/>
  <c r="P15" i="4"/>
  <c r="P21" i="4"/>
  <c r="P18" i="4"/>
  <c r="P11" i="4"/>
  <c r="P16" i="4"/>
  <c r="P8" i="4"/>
  <c r="P7" i="4"/>
  <c r="P14" i="4"/>
  <c r="P20" i="4"/>
  <c r="P12" i="4"/>
  <c r="P13" i="4"/>
  <c r="P10" i="4"/>
  <c r="P24" i="4"/>
  <c r="P17" i="4"/>
  <c r="P28" i="4"/>
  <c r="P9" i="4"/>
  <c r="I19" i="4"/>
  <c r="I25" i="4"/>
  <c r="I15" i="4"/>
  <c r="I21" i="4"/>
  <c r="I18" i="4"/>
  <c r="I11" i="4"/>
  <c r="I22" i="4"/>
  <c r="I16" i="4"/>
  <c r="I8" i="4"/>
  <c r="I7" i="4"/>
  <c r="I14" i="4"/>
  <c r="I20" i="4"/>
  <c r="I12" i="4"/>
  <c r="I13" i="4"/>
  <c r="I10" i="4"/>
  <c r="I24" i="4"/>
  <c r="I17" i="4"/>
  <c r="I23" i="4"/>
  <c r="I28" i="4"/>
  <c r="I9" i="4"/>
  <c r="H19" i="4"/>
  <c r="H15" i="4"/>
  <c r="H21" i="4"/>
  <c r="H18" i="4"/>
  <c r="H11" i="4"/>
  <c r="H16" i="4"/>
  <c r="H8" i="4"/>
  <c r="H7" i="4"/>
  <c r="H14" i="4"/>
  <c r="H20" i="4"/>
  <c r="H12" i="4"/>
  <c r="H13" i="4"/>
  <c r="H10" i="4"/>
  <c r="H28" i="4"/>
  <c r="H9" i="4"/>
  <c r="Q31" i="3" l="1"/>
  <c r="Q26" i="3"/>
  <c r="Q20" i="3"/>
  <c r="Q27" i="3"/>
  <c r="Q13" i="3"/>
  <c r="Q16" i="3"/>
  <c r="Q15" i="3"/>
  <c r="Q23" i="3"/>
  <c r="Q17" i="3"/>
  <c r="Q10" i="3"/>
  <c r="Q11" i="3"/>
  <c r="Q19" i="3"/>
  <c r="Q25" i="3"/>
  <c r="Q14" i="3"/>
  <c r="Q21" i="3"/>
  <c r="Q24" i="3"/>
  <c r="Q18" i="3"/>
  <c r="Q29" i="3"/>
  <c r="Q28" i="3"/>
  <c r="Q30" i="3"/>
  <c r="Q22" i="3"/>
  <c r="Q12" i="3"/>
  <c r="M31" i="3"/>
  <c r="M26" i="3"/>
  <c r="M20" i="3"/>
  <c r="M27" i="3"/>
  <c r="M13" i="3"/>
  <c r="M16" i="3"/>
  <c r="M15" i="3"/>
  <c r="M23" i="3"/>
  <c r="M17" i="3"/>
  <c r="M10" i="3"/>
  <c r="M11" i="3"/>
  <c r="M19" i="3"/>
  <c r="M25" i="3"/>
  <c r="M14" i="3"/>
  <c r="M21" i="3"/>
  <c r="M24" i="3"/>
  <c r="M18" i="3"/>
  <c r="M29" i="3"/>
  <c r="M28" i="3"/>
  <c r="M30" i="3"/>
  <c r="M22" i="3"/>
  <c r="M12" i="3"/>
  <c r="I31" i="3"/>
  <c r="I26" i="3"/>
  <c r="I20" i="3"/>
  <c r="I27" i="3"/>
  <c r="I13" i="3"/>
  <c r="I16" i="3"/>
  <c r="I15" i="3"/>
  <c r="I23" i="3"/>
  <c r="I17" i="3"/>
  <c r="I10" i="3"/>
  <c r="I11" i="3"/>
  <c r="I19" i="3"/>
  <c r="I25" i="3"/>
  <c r="I14" i="3"/>
  <c r="I21" i="3"/>
  <c r="I24" i="3"/>
  <c r="I18" i="3"/>
  <c r="I29" i="3"/>
  <c r="I28" i="3"/>
  <c r="I30" i="3"/>
  <c r="I22" i="3"/>
  <c r="I12" i="3"/>
  <c r="E22" i="3"/>
  <c r="E30" i="3"/>
  <c r="E28" i="3"/>
  <c r="E29" i="3"/>
  <c r="E18" i="3"/>
  <c r="E24" i="3"/>
  <c r="E21" i="3"/>
  <c r="E14" i="3"/>
  <c r="E25" i="3"/>
  <c r="E19" i="3"/>
  <c r="E11" i="3"/>
  <c r="E10" i="3"/>
  <c r="E17" i="3"/>
  <c r="E23" i="3"/>
  <c r="E15" i="3"/>
  <c r="E16" i="3"/>
  <c r="E13" i="3"/>
  <c r="E27" i="3"/>
  <c r="E20" i="3"/>
  <c r="E26" i="3"/>
  <c r="E31" i="3"/>
  <c r="E12" i="3"/>
  <c r="G82" i="6" l="1"/>
  <c r="G81" i="6"/>
  <c r="G80" i="6"/>
  <c r="D81" i="6"/>
  <c r="D82" i="6"/>
  <c r="D80" i="6"/>
  <c r="G74" i="6"/>
  <c r="G73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17" i="5"/>
  <c r="C18" i="5"/>
  <c r="C19" i="5"/>
  <c r="C20" i="5"/>
  <c r="C21" i="5"/>
  <c r="C16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<sst xmlns="http://schemas.openxmlformats.org/spreadsheetml/2006/main" count="230" uniqueCount="101">
  <si>
    <t>AEROPORTS</t>
  </si>
  <si>
    <t>MOUVEMENTS</t>
  </si>
  <si>
    <t>PASSAGERS</t>
  </si>
  <si>
    <t xml:space="preserve">TOTAL </t>
  </si>
  <si>
    <t xml:space="preserve">CUMUL </t>
  </si>
  <si>
    <t>AGADIR</t>
  </si>
  <si>
    <t>BENSLIMANE</t>
  </si>
  <si>
    <t>BOUARFA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</si>
  <si>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</si>
  <si>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</si>
  <si>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</si>
  <si>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</si>
  <si>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</si>
  <si>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</si>
  <si>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</si>
  <si>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</si>
  <si>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</si>
  <si>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</si>
  <si>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</si>
  <si>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</si>
  <si>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</si>
  <si>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MOHAMMED V</t>
  </si>
  <si>
    <t>Taux Récupération 22-19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</si>
  <si>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</si>
  <si>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</si>
  <si>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</si>
  <si>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</si>
  <si>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</si>
  <si>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</si>
  <si>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</si>
  <si>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</si>
  <si>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Total général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</si>
  <si>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</si>
  <si>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</si>
  <si>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</si>
  <si>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</si>
  <si>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</si>
  <si>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</si>
  <si>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</si>
  <si>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</si>
  <si>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</si>
  <si>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</si>
  <si>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</si>
  <si>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</si>
  <si>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</si>
  <si>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</si>
  <si>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</si>
  <si>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</si>
  <si>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</si>
  <si>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</si>
  <si>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</si>
  <si>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</si>
  <si>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</si>
  <si>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</si>
  <si>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</si>
  <si>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</si>
  <si>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MOHAMMED V-PARIS-ORLY</t>
  </si>
  <si>
    <t>MARRAKECH-PARIS-ORLY</t>
  </si>
  <si>
    <t>MOHAMMED V-PARIS-CDG</t>
  </si>
  <si>
    <t>AGADIR-PARIS-ORLY</t>
  </si>
  <si>
    <t>MOHAMMED V-ISTANBUL</t>
  </si>
  <si>
    <t>MOHAMMED V-JEDDAH</t>
  </si>
  <si>
    <t>MARRAKECH-LONDRES-GATW.</t>
  </si>
  <si>
    <t>MARRAKECH-MADRID</t>
  </si>
  <si>
    <t>MARRAKECH-PARIS-CDG</t>
  </si>
  <si>
    <t>MARRAKECH-BARCELONE</t>
  </si>
  <si>
    <t>AGADIR-LONDRES-GATW.</t>
  </si>
  <si>
    <t>AGADIR-MANCHESTER</t>
  </si>
  <si>
    <t>TANGER-MADRID</t>
  </si>
  <si>
    <t>TANGER-BARCELONE</t>
  </si>
  <si>
    <t>TANGER-BRUXELLES</t>
  </si>
  <si>
    <t>TANGER-PARIS-ORLY</t>
  </si>
  <si>
    <t>TANGER-CHARLEROI</t>
  </si>
  <si>
    <t>FES-SAISS-MARSEILLE</t>
  </si>
  <si>
    <t>FES-SAISS-PARIS-ORLY</t>
  </si>
  <si>
    <t>FES-SAISS-BORDEAUX</t>
  </si>
  <si>
    <t>FES-SAISS-TOULOUSE</t>
  </si>
  <si>
    <t>Novembre et  Cumul à fin Novembre 2022/2021/2019</t>
  </si>
  <si>
    <t>NOVEMBRE</t>
  </si>
  <si>
    <t>Ventilation du trafic aérien des passagers en national, international et par aéroport au titre du mois de Novembre et cumul à fin Novembre 2019-2022</t>
  </si>
  <si>
    <t>Taux de récupération Nov-22/19</t>
  </si>
  <si>
    <t>Cumul Novembre 2019</t>
  </si>
  <si>
    <t>Cumul Novembre 2022</t>
  </si>
  <si>
    <t>Taux de récupération Cumul Nov 22/19</t>
  </si>
  <si>
    <t>Trafic aérien international des passagers par secteur géographique et par aéroport Novembre et Cumul à fin Novembre 2019-2022</t>
  </si>
  <si>
    <t>Novembre</t>
  </si>
  <si>
    <t>Cumul Novembre</t>
  </si>
  <si>
    <t xml:space="preserve">TOP 5 des Routes Aériennes internationales Novembre 2022 </t>
  </si>
  <si>
    <t xml:space="preserve">TOP 5 des Routes Aériennes internationales à CMN - Novembre 2022 </t>
  </si>
  <si>
    <t xml:space="preserve">TOP 5 des Routes Aériennes internationales à RAK - Novembre 2022 </t>
  </si>
  <si>
    <t xml:space="preserve">TOP 5 des Routes Aériennes internationales à AGA - Novembre 2022 </t>
  </si>
  <si>
    <t xml:space="preserve">TOP 5 des Routes Aériennes internationales à TNG - Novembre 2022 </t>
  </si>
  <si>
    <t>MOYEN ET EXTREME ORIENT</t>
  </si>
  <si>
    <t>AFRIQUE (AUTRES RELATIONS)</t>
  </si>
  <si>
    <t>AMERIQUE DU NORD</t>
  </si>
  <si>
    <t>AUTRES PAYS DU MAGHREB</t>
  </si>
  <si>
    <t xml:space="preserve">TOP 5 des Routes Aériennes internationales à FEZ - Novembre 2022 </t>
  </si>
  <si>
    <t>AGADIR-NANTES</t>
  </si>
  <si>
    <t>AGADIR-CHARLEROI</t>
  </si>
  <si>
    <t>FES-SAISS-PARIS-BEAUVAIS</t>
  </si>
  <si>
    <t>MOHAMMED V-DUBAI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</si>
</sst>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0000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0" fontId="9" fillId="0" borderId="0" xfId="0" applyFont="1"/>
    <xf numFmtId="164" fontId="5" fillId="0" borderId="0" xfId="0" applyNumberFormat="1" applyFont="1"/>
    <xf numFmtId="3" fontId="5" fillId="0" borderId="0" xfId="0" applyNumberFormat="1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478096"/>
        <c:axId val="1390479184"/>
      </c:barChart>
      <c:catAx>
        <c:axId val="139047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9047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047918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90478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5826400"/>
        <c:axId val="1385826944"/>
      </c:barChart>
      <c:catAx>
        <c:axId val="13858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8582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582694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85826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05F4~1.SAB\LOCALS~1\Temp\Rar$DI01.812\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zoomScale="70" zoomScaleNormal="70" workbookViewId="0">
      <selection activeCell="E40" sqref="E40"/>
    </sheetView>
  </sheetViews>
  <sheetFormatPr baseColWidth="10" defaultColWidth="20.7109375" defaultRowHeight="15" x14ac:dyDescent="0.2"/>
  <cols>
    <col min="1" max="1" width="21.42578125" style="7" customWidth="1"/>
    <col min="2" max="4" width="11.7109375" style="7" customWidth="1"/>
    <col min="5" max="5" width="18.5703125" style="7" customWidth="1"/>
    <col min="6" max="6" width="15" style="7" customWidth="1"/>
    <col min="7" max="7" width="11.7109375" style="7" customWidth="1"/>
    <col min="8" max="8" width="14.42578125" style="7" customWidth="1"/>
    <col min="9" max="9" width="16.85546875" style="8" customWidth="1"/>
    <col min="10" max="12" width="14.5703125" style="7" customWidth="1"/>
    <col min="13" max="13" width="17.140625" style="7" customWidth="1"/>
    <col min="14" max="14" width="15.7109375" style="7" customWidth="1"/>
    <col min="15" max="16" width="17.140625" style="7" customWidth="1"/>
    <col min="17" max="17" width="17" style="7" customWidth="1"/>
    <col min="18" max="16384" width="20.7109375" style="7"/>
  </cols>
  <sheetData>
    <row r="1" spans="1:17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</row>
    <row r="2" spans="1:17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</row>
    <row r="3" spans="1:17" ht="15.75" x14ac:dyDescent="0.25">
      <c r="A3" s="57"/>
      <c r="B3" s="57"/>
      <c r="C3" s="57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</row>
    <row r="4" spans="1:17" ht="15.75" x14ac:dyDescent="0.25">
      <c r="A4" s="59" t="s">
        <v>52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16.5" thickBo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7" ht="16.5" thickBot="1" x14ac:dyDescent="0.3">
      <c r="A7" s="58" t="s">
        <v>0</v>
      </c>
      <c r="B7" s="61" t="s">
        <v>2</v>
      </c>
      <c r="C7" s="61"/>
      <c r="D7" s="61"/>
      <c r="E7" s="61"/>
      <c r="F7" s="61"/>
      <c r="G7" s="61"/>
      <c r="H7" s="61"/>
      <c r="I7" s="61"/>
      <c r="J7" s="61" t="s">
        <v>1</v>
      </c>
      <c r="K7" s="61"/>
      <c r="L7" s="61"/>
      <c r="M7" s="61"/>
      <c r="N7" s="61"/>
      <c r="O7" s="61"/>
      <c r="P7" s="61"/>
      <c r="Q7" s="61"/>
    </row>
    <row r="8" spans="1:17" s="9" customFormat="1" ht="16.5" customHeight="1" thickBot="1" x14ac:dyDescent="0.3">
      <c r="A8" s="58"/>
      <c r="B8" s="52" t="s">
        <v>78</v>
      </c>
      <c r="C8" s="53"/>
      <c r="D8" s="54"/>
      <c r="E8" s="55" t="s">
        <v>22</v>
      </c>
      <c r="F8" s="52" t="s">
        <v>4</v>
      </c>
      <c r="G8" s="53"/>
      <c r="H8" s="54"/>
      <c r="I8" s="55" t="s">
        <v>22</v>
      </c>
      <c r="J8" s="52" t="s">
        <v>78</v>
      </c>
      <c r="K8" s="53"/>
      <c r="L8" s="54"/>
      <c r="M8" s="55" t="s">
        <v>22</v>
      </c>
      <c r="N8" s="52" t="s">
        <v>4</v>
      </c>
      <c r="O8" s="53"/>
      <c r="P8" s="54"/>
      <c r="Q8" s="55" t="s">
        <v>22</v>
      </c>
    </row>
    <row r="9" spans="1:17" ht="31.5" customHeight="1" thickBot="1" x14ac:dyDescent="0.3">
      <c r="A9" s="58"/>
      <c r="B9" s="10">
        <v>2022</v>
      </c>
      <c r="C9" s="10">
        <v>2021</v>
      </c>
      <c r="D9" s="10">
        <v>2019</v>
      </c>
      <c r="E9" s="56"/>
      <c r="F9" s="11">
        <v>44866</v>
      </c>
      <c r="G9" s="11">
        <v>44501</v>
      </c>
      <c r="H9" s="11">
        <v>43770</v>
      </c>
      <c r="I9" s="56"/>
      <c r="J9" s="10">
        <v>2022</v>
      </c>
      <c r="K9" s="10">
        <v>2021</v>
      </c>
      <c r="L9" s="10">
        <v>2019</v>
      </c>
      <c r="M9" s="56"/>
      <c r="N9" s="11">
        <v>44866</v>
      </c>
      <c r="O9" s="11">
        <v>44501</v>
      </c>
      <c r="P9" s="11">
        <v>43770</v>
      </c>
      <c r="Q9" s="56"/>
    </row>
    <row r="10" spans="1:17" ht="16.5" thickBot="1" x14ac:dyDescent="0.3">
      <c r="A10" s="17" t="s">
        <v>21</v>
      </c>
      <c r="B10" s="13">
        <v>664351</v>
      </c>
      <c r="C10" s="13">
        <v>445032</v>
      </c>
      <c r="D10" s="13">
        <v>772300</v>
      </c>
      <c r="E10" s="14">
        <f t="shared" ref="E10:E30" si="0">B10/D10</f>
        <v>0.86022400621520134</v>
      </c>
      <c r="F10" s="15">
        <v>6844387</v>
      </c>
      <c r="G10" s="15">
        <v>4063692</v>
      </c>
      <c r="H10" s="15">
        <v>9458049</v>
      </c>
      <c r="I10" s="14">
        <f t="shared" ref="I10:I30" si="1">F10/H10</f>
        <v>0.72365738430832827</v>
      </c>
      <c r="J10" s="16">
        <v>5602</v>
      </c>
      <c r="K10" s="16">
        <v>4675</v>
      </c>
      <c r="L10" s="16">
        <v>6958</v>
      </c>
      <c r="M10" s="14">
        <f t="shared" ref="M10:M30" si="2">J10/L10</f>
        <v>0.80511641276228796</v>
      </c>
      <c r="N10" s="16">
        <v>60344</v>
      </c>
      <c r="O10" s="16">
        <v>43440</v>
      </c>
      <c r="P10" s="16">
        <v>83659</v>
      </c>
      <c r="Q10" s="14">
        <f t="shared" ref="Q10:Q30" si="3">N10/P10</f>
        <v>0.72130912394362834</v>
      </c>
    </row>
    <row r="11" spans="1:17" ht="16.5" thickBot="1" x14ac:dyDescent="0.3">
      <c r="A11" s="17" t="s">
        <v>12</v>
      </c>
      <c r="B11" s="13">
        <v>552953</v>
      </c>
      <c r="C11" s="13">
        <v>260011</v>
      </c>
      <c r="D11" s="13">
        <v>571223</v>
      </c>
      <c r="E11" s="14">
        <f t="shared" si="0"/>
        <v>0.96801599375375291</v>
      </c>
      <c r="F11" s="15">
        <v>4317946</v>
      </c>
      <c r="G11" s="15">
        <v>1512949</v>
      </c>
      <c r="H11" s="15">
        <v>5873966</v>
      </c>
      <c r="I11" s="14">
        <f t="shared" si="1"/>
        <v>0.73509890932293442</v>
      </c>
      <c r="J11" s="16">
        <v>3853</v>
      </c>
      <c r="K11" s="16">
        <v>2243</v>
      </c>
      <c r="L11" s="16">
        <v>3999</v>
      </c>
      <c r="M11" s="14">
        <f t="shared" si="2"/>
        <v>0.96349087271817957</v>
      </c>
      <c r="N11" s="16">
        <v>31808</v>
      </c>
      <c r="O11" s="16">
        <v>14555</v>
      </c>
      <c r="P11" s="16">
        <v>41187</v>
      </c>
      <c r="Q11" s="14">
        <f t="shared" si="3"/>
        <v>0.77228251632796752</v>
      </c>
    </row>
    <row r="12" spans="1:17" ht="16.5" thickBot="1" x14ac:dyDescent="0.3">
      <c r="A12" s="12" t="s">
        <v>5</v>
      </c>
      <c r="B12" s="13">
        <v>178524</v>
      </c>
      <c r="C12" s="13">
        <v>94910</v>
      </c>
      <c r="D12" s="13">
        <v>165534</v>
      </c>
      <c r="E12" s="14">
        <f t="shared" si="0"/>
        <v>1.0784733045779116</v>
      </c>
      <c r="F12" s="15">
        <v>1580566</v>
      </c>
      <c r="G12" s="15">
        <v>583816</v>
      </c>
      <c r="H12" s="15">
        <v>1846185</v>
      </c>
      <c r="I12" s="14">
        <f t="shared" si="1"/>
        <v>0.85612546954936797</v>
      </c>
      <c r="J12" s="16">
        <v>1410</v>
      </c>
      <c r="K12" s="16">
        <v>1123</v>
      </c>
      <c r="L12" s="16">
        <v>1309</v>
      </c>
      <c r="M12" s="14">
        <f t="shared" si="2"/>
        <v>1.0771581359816653</v>
      </c>
      <c r="N12" s="16">
        <v>13196</v>
      </c>
      <c r="O12" s="16">
        <v>6356</v>
      </c>
      <c r="P12" s="16">
        <v>14983</v>
      </c>
      <c r="Q12" s="14">
        <f t="shared" si="3"/>
        <v>0.8807314956951211</v>
      </c>
    </row>
    <row r="13" spans="1:17" ht="16.5" thickBot="1" x14ac:dyDescent="0.3">
      <c r="A13" s="17" t="s">
        <v>16</v>
      </c>
      <c r="B13" s="13">
        <v>115247</v>
      </c>
      <c r="C13" s="13">
        <v>83271</v>
      </c>
      <c r="D13" s="13">
        <v>102406</v>
      </c>
      <c r="E13" s="14">
        <f t="shared" si="0"/>
        <v>1.1253930433763646</v>
      </c>
      <c r="F13" s="15">
        <v>1305190</v>
      </c>
      <c r="G13" s="15">
        <v>851624</v>
      </c>
      <c r="H13" s="15">
        <v>1247156</v>
      </c>
      <c r="I13" s="14">
        <f t="shared" si="1"/>
        <v>1.0465330720455179</v>
      </c>
      <c r="J13" s="16">
        <v>1112</v>
      </c>
      <c r="K13" s="16">
        <v>970</v>
      </c>
      <c r="L13" s="16">
        <v>966</v>
      </c>
      <c r="M13" s="14">
        <f t="shared" si="2"/>
        <v>1.1511387163561078</v>
      </c>
      <c r="N13" s="16">
        <v>13412</v>
      </c>
      <c r="O13" s="16">
        <v>9539</v>
      </c>
      <c r="P13" s="16">
        <v>11405</v>
      </c>
      <c r="Q13" s="14">
        <f t="shared" si="3"/>
        <v>1.175975449364314</v>
      </c>
    </row>
    <row r="14" spans="1:17" ht="16.5" thickBot="1" x14ac:dyDescent="0.3">
      <c r="A14" s="17" t="s">
        <v>19</v>
      </c>
      <c r="B14" s="13">
        <v>114373</v>
      </c>
      <c r="C14" s="13">
        <v>80210</v>
      </c>
      <c r="D14" s="13">
        <v>106252</v>
      </c>
      <c r="E14" s="14">
        <f t="shared" si="0"/>
        <v>1.076431502465836</v>
      </c>
      <c r="F14" s="15">
        <v>1198976</v>
      </c>
      <c r="G14" s="15">
        <v>649313</v>
      </c>
      <c r="H14" s="15">
        <v>1307219</v>
      </c>
      <c r="I14" s="14">
        <f t="shared" si="1"/>
        <v>0.9171959709887938</v>
      </c>
      <c r="J14" s="16">
        <v>887</v>
      </c>
      <c r="K14" s="16">
        <v>769</v>
      </c>
      <c r="L14" s="16">
        <v>854</v>
      </c>
      <c r="M14" s="14">
        <f t="shared" si="2"/>
        <v>1.0386416861826697</v>
      </c>
      <c r="N14" s="16">
        <v>9377</v>
      </c>
      <c r="O14" s="13">
        <v>6197</v>
      </c>
      <c r="P14" s="13">
        <v>10266</v>
      </c>
      <c r="Q14" s="14">
        <f t="shared" si="3"/>
        <v>0.91340346775764658</v>
      </c>
    </row>
    <row r="15" spans="1:17" ht="16.5" thickBot="1" x14ac:dyDescent="0.3">
      <c r="A15" s="17" t="s">
        <v>15</v>
      </c>
      <c r="B15" s="13">
        <v>57842</v>
      </c>
      <c r="C15" s="13">
        <v>47296</v>
      </c>
      <c r="D15" s="13">
        <v>43336</v>
      </c>
      <c r="E15" s="14">
        <f t="shared" si="0"/>
        <v>1.3347332471847886</v>
      </c>
      <c r="F15" s="15">
        <v>793460</v>
      </c>
      <c r="G15" s="15">
        <v>478476</v>
      </c>
      <c r="H15" s="15">
        <v>657874</v>
      </c>
      <c r="I15" s="14">
        <f t="shared" si="1"/>
        <v>1.206097216184254</v>
      </c>
      <c r="J15" s="16">
        <v>475</v>
      </c>
      <c r="K15" s="16">
        <v>459</v>
      </c>
      <c r="L15" s="16">
        <v>330</v>
      </c>
      <c r="M15" s="14">
        <f t="shared" si="2"/>
        <v>1.4393939393939394</v>
      </c>
      <c r="N15" s="16">
        <v>6945</v>
      </c>
      <c r="O15" s="16">
        <v>4468</v>
      </c>
      <c r="P15" s="16">
        <v>5139</v>
      </c>
      <c r="Q15" s="14">
        <f t="shared" si="3"/>
        <v>1.3514302393461763</v>
      </c>
    </row>
    <row r="16" spans="1:17" s="18" customFormat="1" ht="16.5" thickBot="1" x14ac:dyDescent="0.3">
      <c r="A16" s="17" t="s">
        <v>23</v>
      </c>
      <c r="B16" s="13">
        <v>90141</v>
      </c>
      <c r="C16" s="13">
        <v>61349</v>
      </c>
      <c r="D16" s="13">
        <v>91955</v>
      </c>
      <c r="E16" s="14">
        <f t="shared" si="0"/>
        <v>0.98027295959980421</v>
      </c>
      <c r="F16" s="15">
        <v>780397</v>
      </c>
      <c r="G16" s="15">
        <v>461569</v>
      </c>
      <c r="H16" s="15">
        <v>1011756</v>
      </c>
      <c r="I16" s="14">
        <f t="shared" si="1"/>
        <v>0.7713292532982261</v>
      </c>
      <c r="J16" s="16">
        <v>642</v>
      </c>
      <c r="K16" s="16">
        <v>549</v>
      </c>
      <c r="L16" s="16">
        <v>683</v>
      </c>
      <c r="M16" s="14">
        <f t="shared" si="2"/>
        <v>0.93997071742313321</v>
      </c>
      <c r="N16" s="16">
        <v>6045</v>
      </c>
      <c r="O16" s="16">
        <v>4279</v>
      </c>
      <c r="P16" s="16">
        <v>7579</v>
      </c>
      <c r="Q16" s="14">
        <f t="shared" si="3"/>
        <v>0.79759862778730706</v>
      </c>
    </row>
    <row r="17" spans="1:17" ht="16.5" thickBot="1" x14ac:dyDescent="0.3">
      <c r="A17" s="17" t="s">
        <v>13</v>
      </c>
      <c r="B17" s="13">
        <v>54061</v>
      </c>
      <c r="C17" s="13">
        <v>44338</v>
      </c>
      <c r="D17" s="13">
        <v>55300</v>
      </c>
      <c r="E17" s="14">
        <f t="shared" si="0"/>
        <v>0.97759493670886077</v>
      </c>
      <c r="F17" s="15">
        <v>777783</v>
      </c>
      <c r="G17" s="15">
        <v>568018</v>
      </c>
      <c r="H17" s="15">
        <v>715145</v>
      </c>
      <c r="I17" s="14">
        <f t="shared" si="1"/>
        <v>1.0875878318382985</v>
      </c>
      <c r="J17" s="16">
        <v>409</v>
      </c>
      <c r="K17" s="16">
        <v>462</v>
      </c>
      <c r="L17" s="16">
        <v>457</v>
      </c>
      <c r="M17" s="14">
        <f t="shared" si="2"/>
        <v>0.89496717724288843</v>
      </c>
      <c r="N17" s="16">
        <v>6988</v>
      </c>
      <c r="O17" s="16">
        <v>5354</v>
      </c>
      <c r="P17" s="16">
        <v>5828</v>
      </c>
      <c r="Q17" s="14">
        <f t="shared" si="3"/>
        <v>1.1990391214824982</v>
      </c>
    </row>
    <row r="18" spans="1:17" ht="16.5" thickBot="1" x14ac:dyDescent="0.3">
      <c r="A18" s="17" t="s">
        <v>8</v>
      </c>
      <c r="B18" s="13">
        <v>18377</v>
      </c>
      <c r="C18" s="13">
        <v>17647</v>
      </c>
      <c r="D18" s="13">
        <v>21057</v>
      </c>
      <c r="E18" s="14">
        <f t="shared" si="0"/>
        <v>0.8727264092700765</v>
      </c>
      <c r="F18" s="15">
        <v>204608</v>
      </c>
      <c r="G18" s="15">
        <v>180813</v>
      </c>
      <c r="H18" s="15">
        <v>237516</v>
      </c>
      <c r="I18" s="14">
        <f t="shared" si="1"/>
        <v>0.86144933393960832</v>
      </c>
      <c r="J18" s="16">
        <v>140</v>
      </c>
      <c r="K18" s="16">
        <v>142</v>
      </c>
      <c r="L18" s="16">
        <v>206</v>
      </c>
      <c r="M18" s="14">
        <f t="shared" si="2"/>
        <v>0.67961165048543692</v>
      </c>
      <c r="N18" s="16">
        <v>1706</v>
      </c>
      <c r="O18" s="16">
        <v>1440</v>
      </c>
      <c r="P18" s="16">
        <v>2344</v>
      </c>
      <c r="Q18" s="14">
        <f t="shared" si="3"/>
        <v>0.72781569965870307</v>
      </c>
    </row>
    <row r="19" spans="1:17" ht="16.5" thickBot="1" x14ac:dyDescent="0.3">
      <c r="A19" s="17" t="s">
        <v>11</v>
      </c>
      <c r="B19" s="13">
        <v>19501</v>
      </c>
      <c r="C19" s="13">
        <v>15902</v>
      </c>
      <c r="D19" s="13">
        <v>23978</v>
      </c>
      <c r="E19" s="14">
        <f t="shared" si="0"/>
        <v>0.81328717991492205</v>
      </c>
      <c r="F19" s="15">
        <v>186124</v>
      </c>
      <c r="G19" s="15">
        <v>167564</v>
      </c>
      <c r="H19" s="15">
        <v>233108</v>
      </c>
      <c r="I19" s="14">
        <f t="shared" si="1"/>
        <v>0.79844535580074472</v>
      </c>
      <c r="J19" s="16">
        <v>181</v>
      </c>
      <c r="K19" s="16">
        <v>138</v>
      </c>
      <c r="L19" s="16">
        <v>318</v>
      </c>
      <c r="M19" s="14">
        <f t="shared" si="2"/>
        <v>0.5691823899371069</v>
      </c>
      <c r="N19" s="16">
        <v>1713</v>
      </c>
      <c r="O19" s="16">
        <v>1481</v>
      </c>
      <c r="P19" s="16">
        <v>2982</v>
      </c>
      <c r="Q19" s="14">
        <f t="shared" si="3"/>
        <v>0.57444668008048294</v>
      </c>
    </row>
    <row r="20" spans="1:17" ht="16.5" thickBot="1" x14ac:dyDescent="0.3">
      <c r="A20" s="17" t="s">
        <v>17</v>
      </c>
      <c r="B20" s="13">
        <v>16138</v>
      </c>
      <c r="C20" s="13">
        <v>13448</v>
      </c>
      <c r="D20" s="13">
        <v>770</v>
      </c>
      <c r="E20" s="14">
        <f t="shared" si="0"/>
        <v>20.95844155844156</v>
      </c>
      <c r="F20" s="15">
        <v>168843</v>
      </c>
      <c r="G20" s="15">
        <v>60696</v>
      </c>
      <c r="H20" s="15">
        <v>39154</v>
      </c>
      <c r="I20" s="14">
        <f t="shared" si="1"/>
        <v>4.3122797159932578</v>
      </c>
      <c r="J20" s="16">
        <v>156</v>
      </c>
      <c r="K20" s="16">
        <v>128</v>
      </c>
      <c r="L20" s="16">
        <v>32</v>
      </c>
      <c r="M20" s="14">
        <f t="shared" si="2"/>
        <v>4.875</v>
      </c>
      <c r="N20" s="16">
        <v>1588</v>
      </c>
      <c r="O20" s="16">
        <v>770</v>
      </c>
      <c r="P20" s="16">
        <v>611</v>
      </c>
      <c r="Q20" s="14">
        <f t="shared" si="3"/>
        <v>2.5990180032733226</v>
      </c>
    </row>
    <row r="21" spans="1:17" ht="16.5" thickBot="1" x14ac:dyDescent="0.3">
      <c r="A21" s="17" t="s">
        <v>10</v>
      </c>
      <c r="B21" s="13">
        <v>10279</v>
      </c>
      <c r="C21" s="13">
        <v>6663</v>
      </c>
      <c r="D21" s="13">
        <v>16690</v>
      </c>
      <c r="E21" s="14">
        <f t="shared" si="0"/>
        <v>0.61587777112043141</v>
      </c>
      <c r="F21" s="15">
        <v>84791</v>
      </c>
      <c r="G21" s="15">
        <v>29162</v>
      </c>
      <c r="H21" s="15">
        <v>106405</v>
      </c>
      <c r="I21" s="14">
        <f t="shared" si="1"/>
        <v>0.79687044781730176</v>
      </c>
      <c r="J21" s="16">
        <v>84</v>
      </c>
      <c r="K21" s="16">
        <v>56</v>
      </c>
      <c r="L21" s="16">
        <v>134</v>
      </c>
      <c r="M21" s="14">
        <f t="shared" si="2"/>
        <v>0.62686567164179108</v>
      </c>
      <c r="N21" s="16">
        <v>702</v>
      </c>
      <c r="O21" s="16">
        <v>306</v>
      </c>
      <c r="P21" s="16">
        <v>1029</v>
      </c>
      <c r="Q21" s="14">
        <f t="shared" si="3"/>
        <v>0.68221574344023328</v>
      </c>
    </row>
    <row r="22" spans="1:17" ht="16.5" thickBot="1" x14ac:dyDescent="0.3">
      <c r="A22" s="17" t="s">
        <v>24</v>
      </c>
      <c r="B22" s="13">
        <v>4994</v>
      </c>
      <c r="C22" s="13">
        <v>1993</v>
      </c>
      <c r="D22" s="13">
        <v>5557</v>
      </c>
      <c r="E22" s="14">
        <f t="shared" si="0"/>
        <v>0.89868634155119664</v>
      </c>
      <c r="F22" s="15">
        <v>83122</v>
      </c>
      <c r="G22" s="15">
        <v>49809</v>
      </c>
      <c r="H22" s="15">
        <v>87065</v>
      </c>
      <c r="I22" s="14">
        <f t="shared" si="1"/>
        <v>0.95471199678401197</v>
      </c>
      <c r="J22" s="16">
        <v>76</v>
      </c>
      <c r="K22" s="16">
        <v>26</v>
      </c>
      <c r="L22" s="16">
        <v>76</v>
      </c>
      <c r="M22" s="14">
        <f t="shared" si="2"/>
        <v>1</v>
      </c>
      <c r="N22" s="16">
        <v>1090</v>
      </c>
      <c r="O22" s="16">
        <v>596</v>
      </c>
      <c r="P22" s="16">
        <v>1090</v>
      </c>
      <c r="Q22" s="14">
        <f t="shared" si="3"/>
        <v>1</v>
      </c>
    </row>
    <row r="23" spans="1:17" ht="16.5" thickBot="1" x14ac:dyDescent="0.3">
      <c r="A23" s="17" t="s">
        <v>14</v>
      </c>
      <c r="B23" s="13">
        <v>7998</v>
      </c>
      <c r="C23" s="13">
        <v>4190</v>
      </c>
      <c r="D23" s="13">
        <v>12140</v>
      </c>
      <c r="E23" s="14">
        <f t="shared" si="0"/>
        <v>0.65881383855024711</v>
      </c>
      <c r="F23" s="15">
        <v>61589</v>
      </c>
      <c r="G23" s="15">
        <v>33793</v>
      </c>
      <c r="H23" s="15">
        <v>124365</v>
      </c>
      <c r="I23" s="14">
        <f t="shared" si="1"/>
        <v>0.49522775700558841</v>
      </c>
      <c r="J23" s="16">
        <v>100</v>
      </c>
      <c r="K23" s="16">
        <v>64</v>
      </c>
      <c r="L23" s="16">
        <v>158</v>
      </c>
      <c r="M23" s="14">
        <f t="shared" si="2"/>
        <v>0.63291139240506333</v>
      </c>
      <c r="N23" s="16">
        <v>938</v>
      </c>
      <c r="O23" s="16">
        <v>616</v>
      </c>
      <c r="P23" s="16">
        <v>1626</v>
      </c>
      <c r="Q23" s="14">
        <f t="shared" si="3"/>
        <v>0.57687576875768753</v>
      </c>
    </row>
    <row r="24" spans="1:17" ht="16.5" thickBot="1" x14ac:dyDescent="0.3">
      <c r="A24" s="12" t="s">
        <v>9</v>
      </c>
      <c r="B24" s="13">
        <v>6113</v>
      </c>
      <c r="C24" s="13">
        <v>3472</v>
      </c>
      <c r="D24" s="13">
        <v>4704</v>
      </c>
      <c r="E24" s="14">
        <f t="shared" si="0"/>
        <v>1.2995323129251701</v>
      </c>
      <c r="F24" s="15">
        <v>48080</v>
      </c>
      <c r="G24" s="15">
        <v>21251</v>
      </c>
      <c r="H24" s="15">
        <v>48446</v>
      </c>
      <c r="I24" s="14">
        <f t="shared" si="1"/>
        <v>0.99244519671386699</v>
      </c>
      <c r="J24" s="16">
        <v>70</v>
      </c>
      <c r="K24" s="16">
        <v>52</v>
      </c>
      <c r="L24" s="16">
        <v>86</v>
      </c>
      <c r="M24" s="14">
        <f t="shared" si="2"/>
        <v>0.81395348837209303</v>
      </c>
      <c r="N24" s="16">
        <v>755</v>
      </c>
      <c r="O24" s="16">
        <v>422</v>
      </c>
      <c r="P24" s="16">
        <v>906</v>
      </c>
      <c r="Q24" s="14">
        <f t="shared" si="3"/>
        <v>0.83333333333333337</v>
      </c>
    </row>
    <row r="25" spans="1:17" ht="16.5" thickBot="1" x14ac:dyDescent="0.3">
      <c r="A25" s="12" t="s">
        <v>26</v>
      </c>
      <c r="B25" s="13">
        <v>1784</v>
      </c>
      <c r="C25" s="13">
        <v>899</v>
      </c>
      <c r="D25" s="13">
        <v>1179</v>
      </c>
      <c r="E25" s="14">
        <f t="shared" si="0"/>
        <v>1.5131467345207803</v>
      </c>
      <c r="F25" s="15">
        <v>16732</v>
      </c>
      <c r="G25" s="15">
        <v>10700</v>
      </c>
      <c r="H25" s="15">
        <v>11824</v>
      </c>
      <c r="I25" s="14">
        <f t="shared" si="1"/>
        <v>1.4150879566982408</v>
      </c>
      <c r="J25" s="16">
        <v>74</v>
      </c>
      <c r="K25" s="16">
        <v>16</v>
      </c>
      <c r="L25" s="16">
        <v>54</v>
      </c>
      <c r="M25" s="14">
        <f t="shared" si="2"/>
        <v>1.3703703703703705</v>
      </c>
      <c r="N25" s="16">
        <v>480</v>
      </c>
      <c r="O25" s="16">
        <v>198</v>
      </c>
      <c r="P25" s="16">
        <v>500</v>
      </c>
      <c r="Q25" s="14">
        <f t="shared" si="3"/>
        <v>0.96</v>
      </c>
    </row>
    <row r="26" spans="1:17" ht="16.5" thickBot="1" x14ac:dyDescent="0.3">
      <c r="A26" s="17" t="s">
        <v>20</v>
      </c>
      <c r="B26" s="13">
        <v>1036</v>
      </c>
      <c r="C26" s="13">
        <v>833</v>
      </c>
      <c r="D26" s="13">
        <v>1281</v>
      </c>
      <c r="E26" s="14">
        <f t="shared" si="0"/>
        <v>0.80874316939890711</v>
      </c>
      <c r="F26" s="15">
        <v>9368</v>
      </c>
      <c r="G26" s="15">
        <v>8817</v>
      </c>
      <c r="H26" s="15">
        <v>15920</v>
      </c>
      <c r="I26" s="14">
        <f t="shared" si="1"/>
        <v>0.58844221105527639</v>
      </c>
      <c r="J26" s="16">
        <v>24</v>
      </c>
      <c r="K26" s="16">
        <v>18</v>
      </c>
      <c r="L26" s="16">
        <v>34</v>
      </c>
      <c r="M26" s="14">
        <f t="shared" si="2"/>
        <v>0.70588235294117652</v>
      </c>
      <c r="N26" s="16">
        <v>266</v>
      </c>
      <c r="O26" s="16">
        <v>216</v>
      </c>
      <c r="P26" s="16">
        <v>422</v>
      </c>
      <c r="Q26" s="14">
        <f t="shared" si="3"/>
        <v>0.63033175355450233</v>
      </c>
    </row>
    <row r="27" spans="1:17" ht="16.5" thickBot="1" x14ac:dyDescent="0.3">
      <c r="A27" s="17" t="s">
        <v>25</v>
      </c>
      <c r="B27" s="13">
        <v>851</v>
      </c>
      <c r="C27" s="13"/>
      <c r="D27" s="13">
        <v>1034</v>
      </c>
      <c r="E27" s="14">
        <f t="shared" si="0"/>
        <v>0.82301740812379109</v>
      </c>
      <c r="F27" s="15">
        <v>4804</v>
      </c>
      <c r="G27" s="15"/>
      <c r="H27" s="15">
        <v>11896</v>
      </c>
      <c r="I27" s="14">
        <f t="shared" si="1"/>
        <v>0.40383322125084065</v>
      </c>
      <c r="J27" s="16">
        <v>42</v>
      </c>
      <c r="K27" s="16"/>
      <c r="L27" s="16">
        <v>42</v>
      </c>
      <c r="M27" s="14">
        <f t="shared" si="2"/>
        <v>1</v>
      </c>
      <c r="N27" s="16">
        <v>190</v>
      </c>
      <c r="O27" s="16"/>
      <c r="P27" s="16">
        <v>470</v>
      </c>
      <c r="Q27" s="14">
        <f t="shared" si="3"/>
        <v>0.40425531914893614</v>
      </c>
    </row>
    <row r="28" spans="1:17" ht="16.5" thickBot="1" x14ac:dyDescent="0.3">
      <c r="A28" s="17" t="s">
        <v>6</v>
      </c>
      <c r="B28" s="13">
        <v>142</v>
      </c>
      <c r="C28" s="13">
        <v>2</v>
      </c>
      <c r="D28" s="13">
        <v>12</v>
      </c>
      <c r="E28" s="14">
        <f t="shared" si="0"/>
        <v>11.833333333333334</v>
      </c>
      <c r="F28" s="15">
        <v>414</v>
      </c>
      <c r="G28" s="15">
        <v>350</v>
      </c>
      <c r="H28" s="15">
        <v>305</v>
      </c>
      <c r="I28" s="14">
        <f t="shared" si="1"/>
        <v>1.3573770491803279</v>
      </c>
      <c r="J28" s="16">
        <v>4</v>
      </c>
      <c r="K28" s="16">
        <v>1</v>
      </c>
      <c r="L28" s="16">
        <v>6</v>
      </c>
      <c r="M28" s="14">
        <f t="shared" si="2"/>
        <v>0.66666666666666663</v>
      </c>
      <c r="N28" s="16">
        <v>124</v>
      </c>
      <c r="O28" s="16">
        <v>136</v>
      </c>
      <c r="P28" s="16">
        <v>148</v>
      </c>
      <c r="Q28" s="14">
        <f t="shared" si="3"/>
        <v>0.83783783783783783</v>
      </c>
    </row>
    <row r="29" spans="1:17" ht="16.5" thickBot="1" x14ac:dyDescent="0.3">
      <c r="A29" s="17" t="s">
        <v>7</v>
      </c>
      <c r="B29" s="13"/>
      <c r="C29" s="13"/>
      <c r="D29" s="13">
        <v>510</v>
      </c>
      <c r="E29" s="14">
        <f t="shared" si="0"/>
        <v>0</v>
      </c>
      <c r="F29" s="15">
        <v>233</v>
      </c>
      <c r="G29" s="15"/>
      <c r="H29" s="15">
        <v>2703</v>
      </c>
      <c r="I29" s="14">
        <f t="shared" si="1"/>
        <v>8.6200517943026272E-2</v>
      </c>
      <c r="J29" s="16"/>
      <c r="K29" s="16"/>
      <c r="L29" s="16">
        <v>18</v>
      </c>
      <c r="M29" s="14">
        <f t="shared" si="2"/>
        <v>0</v>
      </c>
      <c r="N29" s="16">
        <v>18</v>
      </c>
      <c r="O29" s="16"/>
      <c r="P29" s="16">
        <v>142</v>
      </c>
      <c r="Q29" s="14">
        <f t="shared" si="3"/>
        <v>0.12676056338028169</v>
      </c>
    </row>
    <row r="30" spans="1:17" ht="16.5" thickBot="1" x14ac:dyDescent="0.3">
      <c r="A30" s="12" t="s">
        <v>18</v>
      </c>
      <c r="B30" s="13"/>
      <c r="C30" s="13"/>
      <c r="D30" s="13">
        <v>3</v>
      </c>
      <c r="E30" s="14">
        <f t="shared" si="0"/>
        <v>0</v>
      </c>
      <c r="F30" s="15">
        <v>2</v>
      </c>
      <c r="G30" s="15"/>
      <c r="H30" s="15">
        <v>764</v>
      </c>
      <c r="I30" s="14">
        <f t="shared" si="1"/>
        <v>2.617801047120419E-3</v>
      </c>
      <c r="J30" s="16"/>
      <c r="K30" s="16"/>
      <c r="L30" s="16">
        <v>1</v>
      </c>
      <c r="M30" s="14">
        <f t="shared" si="2"/>
        <v>0</v>
      </c>
      <c r="N30" s="16">
        <v>2</v>
      </c>
      <c r="O30" s="13"/>
      <c r="P30" s="13">
        <v>102</v>
      </c>
      <c r="Q30" s="14">
        <f t="shared" si="3"/>
        <v>1.9607843137254902E-2</v>
      </c>
    </row>
    <row r="31" spans="1:17" s="21" customFormat="1" ht="16.5" thickBot="1" x14ac:dyDescent="0.3">
      <c r="A31" s="12" t="s">
        <v>3</v>
      </c>
      <c r="B31" s="19">
        <v>1914705</v>
      </c>
      <c r="C31" s="19">
        <v>1181466</v>
      </c>
      <c r="D31" s="19">
        <v>1997221</v>
      </c>
      <c r="E31" s="20">
        <f t="shared" ref="E31" si="4">B31/D31</f>
        <v>0.95868459224091873</v>
      </c>
      <c r="F31" s="19">
        <v>18467415</v>
      </c>
      <c r="G31" s="19">
        <v>9732412</v>
      </c>
      <c r="H31" s="19">
        <v>23036821</v>
      </c>
      <c r="I31" s="20">
        <f t="shared" ref="I31" si="5">F31/H31</f>
        <v>0.80164771866743245</v>
      </c>
      <c r="J31" s="19">
        <v>15341</v>
      </c>
      <c r="K31" s="19">
        <v>11891</v>
      </c>
      <c r="L31" s="19">
        <v>16721</v>
      </c>
      <c r="M31" s="20">
        <f t="shared" ref="M31" si="6">J31/L31</f>
        <v>0.91746905089408526</v>
      </c>
      <c r="N31" s="19">
        <v>157687</v>
      </c>
      <c r="O31" s="19">
        <v>100369</v>
      </c>
      <c r="P31" s="19">
        <v>192418</v>
      </c>
      <c r="Q31" s="20">
        <f t="shared" ref="Q31" si="7">N31/P31</f>
        <v>0.81950233346152646</v>
      </c>
    </row>
    <row r="34" spans="9:10" x14ac:dyDescent="0.2">
      <c r="I34" s="22"/>
    </row>
    <row r="37" spans="9:10" x14ac:dyDescent="0.2">
      <c r="J37" s="23"/>
    </row>
  </sheetData>
  <sortState ref="A10:Y31">
    <sortCondition descending="1" ref="F10:F31"/>
  </sortState>
  <mergeCells count="15">
    <mergeCell ref="N8:P8"/>
    <mergeCell ref="Q8:Q9"/>
    <mergeCell ref="A3:C3"/>
    <mergeCell ref="A7:A9"/>
    <mergeCell ref="J8:L8"/>
    <mergeCell ref="B8:D8"/>
    <mergeCell ref="A4:Q4"/>
    <mergeCell ref="A5:Q5"/>
    <mergeCell ref="A6:Q6"/>
    <mergeCell ref="B7:I7"/>
    <mergeCell ref="J7:Q7"/>
    <mergeCell ref="E8:E9"/>
    <mergeCell ref="F8:H8"/>
    <mergeCell ref="I8:I9"/>
    <mergeCell ref="M8:M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zoomScale="85" zoomScaleNormal="85" workbookViewId="0">
      <selection activeCell="I28" sqref="I28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7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7" customWidth="1"/>
    <col min="17" max="17" width="16.5703125" customWidth="1"/>
  </cols>
  <sheetData>
    <row r="3" spans="1:17" ht="39.75" customHeight="1" x14ac:dyDescent="0.25">
      <c r="A3" s="64" t="s">
        <v>79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5" spans="1:17" x14ac:dyDescent="0.25">
      <c r="A5" s="65" t="s">
        <v>27</v>
      </c>
      <c r="B5" s="66">
        <v>43770</v>
      </c>
      <c r="C5" s="65"/>
      <c r="D5" s="65"/>
      <c r="E5" s="66">
        <v>44866</v>
      </c>
      <c r="F5" s="65"/>
      <c r="G5" s="65"/>
      <c r="H5" s="62" t="s">
        <v>80</v>
      </c>
      <c r="I5" s="63"/>
      <c r="J5" s="66" t="s">
        <v>81</v>
      </c>
      <c r="K5" s="65"/>
      <c r="L5" s="65"/>
      <c r="M5" s="66" t="s">
        <v>82</v>
      </c>
      <c r="N5" s="65"/>
      <c r="O5" s="65"/>
      <c r="P5" s="62" t="s">
        <v>83</v>
      </c>
      <c r="Q5" s="63"/>
    </row>
    <row r="6" spans="1:17" x14ac:dyDescent="0.25">
      <c r="A6" s="65"/>
      <c r="B6" s="24" t="s">
        <v>28</v>
      </c>
      <c r="C6" s="24" t="s">
        <v>29</v>
      </c>
      <c r="D6" s="24" t="s">
        <v>30</v>
      </c>
      <c r="E6" s="24" t="s">
        <v>28</v>
      </c>
      <c r="F6" s="24" t="s">
        <v>29</v>
      </c>
      <c r="G6" s="24" t="s">
        <v>30</v>
      </c>
      <c r="H6" s="24" t="s">
        <v>28</v>
      </c>
      <c r="I6" s="24" t="s">
        <v>29</v>
      </c>
      <c r="J6" s="24" t="s">
        <v>28</v>
      </c>
      <c r="K6" s="24" t="s">
        <v>29</v>
      </c>
      <c r="L6" s="24" t="s">
        <v>30</v>
      </c>
      <c r="M6" s="24" t="s">
        <v>28</v>
      </c>
      <c r="N6" s="24" t="s">
        <v>29</v>
      </c>
      <c r="O6" s="24" t="s">
        <v>30</v>
      </c>
      <c r="P6" s="24" t="s">
        <v>28</v>
      </c>
      <c r="Q6" s="24" t="s">
        <v>29</v>
      </c>
    </row>
    <row r="7" spans="1:17" x14ac:dyDescent="0.25">
      <c r="A7" s="25" t="s">
        <v>21</v>
      </c>
      <c r="B7" s="26">
        <v>676891</v>
      </c>
      <c r="C7" s="26">
        <v>95409</v>
      </c>
      <c r="D7" s="26">
        <v>772300</v>
      </c>
      <c r="E7" s="26">
        <v>587696</v>
      </c>
      <c r="F7" s="26">
        <v>76655</v>
      </c>
      <c r="G7" s="26">
        <v>664351</v>
      </c>
      <c r="H7" s="48">
        <f t="shared" ref="H7:H16" si="0">E7/B7</f>
        <v>0.8682284149146613</v>
      </c>
      <c r="I7" s="48">
        <f t="shared" ref="I7:I16" si="1">F7/C7</f>
        <v>0.80343573457430639</v>
      </c>
      <c r="J7" s="26">
        <v>8425782</v>
      </c>
      <c r="K7" s="26">
        <v>1032267</v>
      </c>
      <c r="L7" s="26">
        <v>9458049</v>
      </c>
      <c r="M7" s="26">
        <v>6090736</v>
      </c>
      <c r="N7" s="26">
        <v>753651</v>
      </c>
      <c r="O7" s="26">
        <v>6844387</v>
      </c>
      <c r="P7" s="48">
        <f t="shared" ref="P7:P21" si="2">M7/J7</f>
        <v>0.72286892777430034</v>
      </c>
      <c r="Q7" s="48">
        <f t="shared" ref="Q7:Q21" si="3">N7/K7</f>
        <v>0.73009308638172099</v>
      </c>
    </row>
    <row r="8" spans="1:17" x14ac:dyDescent="0.25">
      <c r="A8" s="25" t="s">
        <v>12</v>
      </c>
      <c r="B8" s="26">
        <v>541436</v>
      </c>
      <c r="C8" s="26">
        <v>29787</v>
      </c>
      <c r="D8" s="26">
        <v>571223</v>
      </c>
      <c r="E8" s="26">
        <v>536534</v>
      </c>
      <c r="F8" s="26">
        <v>16419</v>
      </c>
      <c r="G8" s="26">
        <v>552953</v>
      </c>
      <c r="H8" s="48">
        <f t="shared" si="0"/>
        <v>0.99094629836213333</v>
      </c>
      <c r="I8" s="48">
        <f t="shared" si="1"/>
        <v>0.55121361667841673</v>
      </c>
      <c r="J8" s="26">
        <v>5535402</v>
      </c>
      <c r="K8" s="26">
        <v>338564</v>
      </c>
      <c r="L8" s="26">
        <v>5873966</v>
      </c>
      <c r="M8" s="26">
        <v>4191920</v>
      </c>
      <c r="N8" s="26">
        <v>126026</v>
      </c>
      <c r="O8" s="26">
        <v>4317946</v>
      </c>
      <c r="P8" s="48">
        <f t="shared" si="2"/>
        <v>0.75729278560075675</v>
      </c>
      <c r="Q8" s="48">
        <f t="shared" si="3"/>
        <v>0.37223685920534966</v>
      </c>
    </row>
    <row r="9" spans="1:17" x14ac:dyDescent="0.25">
      <c r="A9" s="25" t="s">
        <v>5</v>
      </c>
      <c r="B9" s="26">
        <v>128795</v>
      </c>
      <c r="C9" s="26">
        <v>36739</v>
      </c>
      <c r="D9" s="26">
        <v>165534</v>
      </c>
      <c r="E9" s="26">
        <v>149096</v>
      </c>
      <c r="F9" s="26">
        <v>29428</v>
      </c>
      <c r="G9" s="26">
        <v>178524</v>
      </c>
      <c r="H9" s="48">
        <f t="shared" si="0"/>
        <v>1.1576225785162468</v>
      </c>
      <c r="I9" s="48">
        <f t="shared" si="1"/>
        <v>0.80100166036092435</v>
      </c>
      <c r="J9" s="26">
        <v>1446649</v>
      </c>
      <c r="K9" s="26">
        <v>399536</v>
      </c>
      <c r="L9" s="26">
        <v>1846185</v>
      </c>
      <c r="M9" s="26">
        <v>1266075</v>
      </c>
      <c r="N9" s="26">
        <v>314491</v>
      </c>
      <c r="O9" s="26">
        <v>1580566</v>
      </c>
      <c r="P9" s="48">
        <f t="shared" si="2"/>
        <v>0.8751777383456526</v>
      </c>
      <c r="Q9" s="48">
        <f t="shared" si="3"/>
        <v>0.78714058307636858</v>
      </c>
    </row>
    <row r="10" spans="1:17" x14ac:dyDescent="0.25">
      <c r="A10" s="25" t="s">
        <v>16</v>
      </c>
      <c r="B10" s="26">
        <v>91814</v>
      </c>
      <c r="C10" s="26">
        <v>10592</v>
      </c>
      <c r="D10" s="26">
        <v>102406</v>
      </c>
      <c r="E10" s="26">
        <v>108928</v>
      </c>
      <c r="F10" s="26">
        <v>6319</v>
      </c>
      <c r="G10" s="26">
        <v>115247</v>
      </c>
      <c r="H10" s="48">
        <f t="shared" si="0"/>
        <v>1.186398588450563</v>
      </c>
      <c r="I10" s="48">
        <f t="shared" si="1"/>
        <v>0.59658232628398788</v>
      </c>
      <c r="J10" s="26">
        <v>1114368</v>
      </c>
      <c r="K10" s="26">
        <v>132788</v>
      </c>
      <c r="L10" s="26">
        <v>1247156</v>
      </c>
      <c r="M10" s="26">
        <v>1226236</v>
      </c>
      <c r="N10" s="26">
        <v>78954</v>
      </c>
      <c r="O10" s="26">
        <v>1305190</v>
      </c>
      <c r="P10" s="48">
        <f t="shared" si="2"/>
        <v>1.1003869457845163</v>
      </c>
      <c r="Q10" s="48">
        <f t="shared" si="3"/>
        <v>0.59458686025845708</v>
      </c>
    </row>
    <row r="11" spans="1:17" x14ac:dyDescent="0.25">
      <c r="A11" s="25" t="s">
        <v>19</v>
      </c>
      <c r="B11" s="26">
        <v>97971</v>
      </c>
      <c r="C11" s="26">
        <v>8281</v>
      </c>
      <c r="D11" s="26">
        <v>106252</v>
      </c>
      <c r="E11" s="26">
        <v>109765</v>
      </c>
      <c r="F11" s="26">
        <v>4608</v>
      </c>
      <c r="G11" s="26">
        <v>114373</v>
      </c>
      <c r="H11" s="48">
        <f t="shared" si="0"/>
        <v>1.1203825621867696</v>
      </c>
      <c r="I11" s="48">
        <f t="shared" si="1"/>
        <v>0.5564545344765125</v>
      </c>
      <c r="J11" s="26">
        <v>1214684</v>
      </c>
      <c r="K11" s="26">
        <v>92535</v>
      </c>
      <c r="L11" s="26">
        <v>1307219</v>
      </c>
      <c r="M11" s="26">
        <v>1157138</v>
      </c>
      <c r="N11" s="26">
        <v>41838</v>
      </c>
      <c r="O11" s="26">
        <v>1198976</v>
      </c>
      <c r="P11" s="48">
        <f t="shared" si="2"/>
        <v>0.95262471556388328</v>
      </c>
      <c r="Q11" s="48">
        <f t="shared" si="3"/>
        <v>0.45213162587129196</v>
      </c>
    </row>
    <row r="12" spans="1:17" x14ac:dyDescent="0.25">
      <c r="A12" s="25" t="s">
        <v>15</v>
      </c>
      <c r="B12" s="26">
        <v>33085</v>
      </c>
      <c r="C12" s="26">
        <v>10251</v>
      </c>
      <c r="D12" s="26">
        <v>43336</v>
      </c>
      <c r="E12" s="26">
        <v>49513</v>
      </c>
      <c r="F12" s="26">
        <v>8329</v>
      </c>
      <c r="G12" s="26">
        <v>57842</v>
      </c>
      <c r="H12" s="48">
        <f t="shared" si="0"/>
        <v>1.4965392171679008</v>
      </c>
      <c r="I12" s="48">
        <f t="shared" si="1"/>
        <v>0.81250609696614962</v>
      </c>
      <c r="J12" s="26">
        <v>557857</v>
      </c>
      <c r="K12" s="26">
        <v>100017</v>
      </c>
      <c r="L12" s="26">
        <v>657874</v>
      </c>
      <c r="M12" s="26">
        <v>703089</v>
      </c>
      <c r="N12" s="26">
        <v>90371</v>
      </c>
      <c r="O12" s="26">
        <v>793460</v>
      </c>
      <c r="P12" s="48">
        <f t="shared" si="2"/>
        <v>1.2603391191649473</v>
      </c>
      <c r="Q12" s="48">
        <f t="shared" si="3"/>
        <v>0.90355639541277988</v>
      </c>
    </row>
    <row r="13" spans="1:17" x14ac:dyDescent="0.25">
      <c r="A13" s="25" t="s">
        <v>23</v>
      </c>
      <c r="B13" s="26">
        <v>88377</v>
      </c>
      <c r="C13" s="26">
        <v>3578</v>
      </c>
      <c r="D13" s="26">
        <v>91955</v>
      </c>
      <c r="E13" s="26">
        <v>85417</v>
      </c>
      <c r="F13" s="26">
        <v>4724</v>
      </c>
      <c r="G13" s="26">
        <v>90141</v>
      </c>
      <c r="H13" s="48">
        <f t="shared" si="0"/>
        <v>0.96650712289396568</v>
      </c>
      <c r="I13" s="48">
        <f t="shared" si="1"/>
        <v>1.320290665176076</v>
      </c>
      <c r="J13" s="26">
        <v>973963</v>
      </c>
      <c r="K13" s="26">
        <v>37793</v>
      </c>
      <c r="L13" s="26">
        <v>1011756</v>
      </c>
      <c r="M13" s="26">
        <v>730032</v>
      </c>
      <c r="N13" s="26">
        <v>50365</v>
      </c>
      <c r="O13" s="26">
        <v>780397</v>
      </c>
      <c r="P13" s="48">
        <f t="shared" si="2"/>
        <v>0.74954798077545037</v>
      </c>
      <c r="Q13" s="48">
        <f t="shared" si="3"/>
        <v>1.3326541952213373</v>
      </c>
    </row>
    <row r="14" spans="1:17" x14ac:dyDescent="0.25">
      <c r="A14" s="25" t="s">
        <v>13</v>
      </c>
      <c r="B14" s="26">
        <v>51625</v>
      </c>
      <c r="C14" s="26">
        <v>3675</v>
      </c>
      <c r="D14" s="26">
        <v>55300</v>
      </c>
      <c r="E14" s="26">
        <v>51688</v>
      </c>
      <c r="F14" s="26">
        <v>2373</v>
      </c>
      <c r="G14" s="26">
        <v>54061</v>
      </c>
      <c r="H14" s="48">
        <f t="shared" si="0"/>
        <v>1.0012203389830507</v>
      </c>
      <c r="I14" s="48">
        <f t="shared" si="1"/>
        <v>0.64571428571428569</v>
      </c>
      <c r="J14" s="26">
        <v>673690</v>
      </c>
      <c r="K14" s="26">
        <v>41455</v>
      </c>
      <c r="L14" s="26">
        <v>715145</v>
      </c>
      <c r="M14" s="26">
        <v>749318</v>
      </c>
      <c r="N14" s="26">
        <v>28465</v>
      </c>
      <c r="O14" s="26">
        <v>777783</v>
      </c>
      <c r="P14" s="48">
        <f t="shared" si="2"/>
        <v>1.1122593477712301</v>
      </c>
      <c r="Q14" s="48">
        <f t="shared" si="3"/>
        <v>0.68664817271740441</v>
      </c>
    </row>
    <row r="15" spans="1:17" x14ac:dyDescent="0.25">
      <c r="A15" s="25" t="s">
        <v>8</v>
      </c>
      <c r="B15" s="26">
        <v>1609</v>
      </c>
      <c r="C15" s="26">
        <v>19448</v>
      </c>
      <c r="D15" s="26">
        <v>21057</v>
      </c>
      <c r="E15" s="26">
        <v>1134</v>
      </c>
      <c r="F15" s="26">
        <v>17243</v>
      </c>
      <c r="G15" s="26">
        <v>18377</v>
      </c>
      <c r="H15" s="48">
        <f t="shared" si="0"/>
        <v>0.7047855811062772</v>
      </c>
      <c r="I15" s="48">
        <f t="shared" si="1"/>
        <v>0.88662073220896753</v>
      </c>
      <c r="J15" s="26">
        <v>16788</v>
      </c>
      <c r="K15" s="26">
        <v>220728</v>
      </c>
      <c r="L15" s="26">
        <v>237516</v>
      </c>
      <c r="M15" s="26">
        <v>11570</v>
      </c>
      <c r="N15" s="26">
        <v>193038</v>
      </c>
      <c r="O15" s="26">
        <v>204608</v>
      </c>
      <c r="P15" s="48">
        <f t="shared" si="2"/>
        <v>0.68918274958303549</v>
      </c>
      <c r="Q15" s="48">
        <f t="shared" si="3"/>
        <v>0.87455148417962381</v>
      </c>
    </row>
    <row r="16" spans="1:17" x14ac:dyDescent="0.25">
      <c r="A16" s="25" t="s">
        <v>11</v>
      </c>
      <c r="B16" s="26">
        <v>3886</v>
      </c>
      <c r="C16" s="26">
        <v>20092</v>
      </c>
      <c r="D16" s="26">
        <v>23978</v>
      </c>
      <c r="E16" s="26">
        <v>3670</v>
      </c>
      <c r="F16" s="26">
        <v>15831</v>
      </c>
      <c r="G16" s="26">
        <v>19501</v>
      </c>
      <c r="H16" s="48">
        <f t="shared" si="0"/>
        <v>0.94441585177560472</v>
      </c>
      <c r="I16" s="48">
        <f t="shared" si="1"/>
        <v>0.78792554250447944</v>
      </c>
      <c r="J16" s="26">
        <v>45460</v>
      </c>
      <c r="K16" s="26">
        <v>187648</v>
      </c>
      <c r="L16" s="26">
        <v>233108</v>
      </c>
      <c r="M16" s="26">
        <v>38456</v>
      </c>
      <c r="N16" s="26">
        <v>147668</v>
      </c>
      <c r="O16" s="26">
        <v>186124</v>
      </c>
      <c r="P16" s="48">
        <f t="shared" si="2"/>
        <v>0.84593048834139906</v>
      </c>
      <c r="Q16" s="48">
        <f t="shared" si="3"/>
        <v>0.78694150750341063</v>
      </c>
    </row>
    <row r="17" spans="1:17" x14ac:dyDescent="0.25">
      <c r="A17" s="25" t="s">
        <v>17</v>
      </c>
      <c r="B17" s="26"/>
      <c r="C17" s="26">
        <v>770</v>
      </c>
      <c r="D17" s="26">
        <v>770</v>
      </c>
      <c r="E17" s="26">
        <v>15408</v>
      </c>
      <c r="F17" s="26">
        <v>730</v>
      </c>
      <c r="G17" s="26">
        <v>16138</v>
      </c>
      <c r="H17" s="48"/>
      <c r="I17" s="48">
        <f t="shared" ref="I17:I25" si="4">F17/C17</f>
        <v>0.94805194805194803</v>
      </c>
      <c r="J17" s="26">
        <v>26478</v>
      </c>
      <c r="K17" s="26">
        <v>12676</v>
      </c>
      <c r="L17" s="26">
        <v>39154</v>
      </c>
      <c r="M17" s="26">
        <v>158204</v>
      </c>
      <c r="N17" s="26">
        <v>10639</v>
      </c>
      <c r="O17" s="26">
        <v>168843</v>
      </c>
      <c r="P17" s="48">
        <f t="shared" si="2"/>
        <v>5.9749225772339303</v>
      </c>
      <c r="Q17" s="48">
        <f t="shared" si="3"/>
        <v>0.83930261912275161</v>
      </c>
    </row>
    <row r="18" spans="1:17" x14ac:dyDescent="0.25">
      <c r="A18" s="25" t="s">
        <v>10</v>
      </c>
      <c r="B18" s="26">
        <v>16314</v>
      </c>
      <c r="C18" s="26">
        <v>376</v>
      </c>
      <c r="D18" s="26">
        <v>16690</v>
      </c>
      <c r="E18" s="26">
        <v>10081</v>
      </c>
      <c r="F18" s="26">
        <v>198</v>
      </c>
      <c r="G18" s="26">
        <v>10279</v>
      </c>
      <c r="H18" s="48">
        <f>E18/B18</f>
        <v>0.61793551550815251</v>
      </c>
      <c r="I18" s="48">
        <f t="shared" si="4"/>
        <v>0.52659574468085102</v>
      </c>
      <c r="J18" s="26">
        <v>102442</v>
      </c>
      <c r="K18" s="26">
        <v>3963</v>
      </c>
      <c r="L18" s="26">
        <v>106405</v>
      </c>
      <c r="M18" s="26">
        <v>84036</v>
      </c>
      <c r="N18" s="26">
        <v>755</v>
      </c>
      <c r="O18" s="26">
        <v>84791</v>
      </c>
      <c r="P18" s="48">
        <f t="shared" si="2"/>
        <v>0.82032760000780924</v>
      </c>
      <c r="Q18" s="48">
        <f t="shared" si="3"/>
        <v>0.19051223820338128</v>
      </c>
    </row>
    <row r="19" spans="1:17" x14ac:dyDescent="0.25">
      <c r="A19" s="25" t="s">
        <v>24</v>
      </c>
      <c r="B19" s="26">
        <v>3757</v>
      </c>
      <c r="C19" s="26">
        <v>1800</v>
      </c>
      <c r="D19" s="26">
        <v>5557</v>
      </c>
      <c r="E19" s="26">
        <v>3219</v>
      </c>
      <c r="F19" s="26">
        <v>1775</v>
      </c>
      <c r="G19" s="26">
        <v>4994</v>
      </c>
      <c r="H19" s="48">
        <f>E19/B19</f>
        <v>0.85680063880755919</v>
      </c>
      <c r="I19" s="48">
        <f t="shared" si="4"/>
        <v>0.98611111111111116</v>
      </c>
      <c r="J19" s="26">
        <v>64812</v>
      </c>
      <c r="K19" s="26">
        <v>22253</v>
      </c>
      <c r="L19" s="26">
        <v>87065</v>
      </c>
      <c r="M19" s="26">
        <v>62836</v>
      </c>
      <c r="N19" s="26">
        <v>20286</v>
      </c>
      <c r="O19" s="26">
        <v>83122</v>
      </c>
      <c r="P19" s="48">
        <f t="shared" si="2"/>
        <v>0.96951181879898785</v>
      </c>
      <c r="Q19" s="48">
        <f t="shared" si="3"/>
        <v>0.9116074237181504</v>
      </c>
    </row>
    <row r="20" spans="1:17" x14ac:dyDescent="0.25">
      <c r="A20" s="25" t="s">
        <v>14</v>
      </c>
      <c r="B20" s="26">
        <v>6837</v>
      </c>
      <c r="C20" s="26">
        <v>5303</v>
      </c>
      <c r="D20" s="26">
        <v>12140</v>
      </c>
      <c r="E20" s="26">
        <v>4602</v>
      </c>
      <c r="F20" s="26">
        <v>3396</v>
      </c>
      <c r="G20" s="26">
        <v>7998</v>
      </c>
      <c r="H20" s="48">
        <f>E20/B20</f>
        <v>0.6731022378236069</v>
      </c>
      <c r="I20" s="48">
        <f t="shared" si="4"/>
        <v>0.64039223081274754</v>
      </c>
      <c r="J20" s="26">
        <v>71571</v>
      </c>
      <c r="K20" s="26">
        <v>52794</v>
      </c>
      <c r="L20" s="26">
        <v>124365</v>
      </c>
      <c r="M20" s="26">
        <v>33372</v>
      </c>
      <c r="N20" s="26">
        <v>28217</v>
      </c>
      <c r="O20" s="26">
        <v>61589</v>
      </c>
      <c r="P20" s="48">
        <f t="shared" si="2"/>
        <v>0.46627824118707295</v>
      </c>
      <c r="Q20" s="48">
        <f t="shared" si="3"/>
        <v>0.5344736144258817</v>
      </c>
    </row>
    <row r="21" spans="1:17" x14ac:dyDescent="0.25">
      <c r="A21" s="25" t="s">
        <v>9</v>
      </c>
      <c r="B21" s="26">
        <v>372</v>
      </c>
      <c r="C21" s="26">
        <v>4332</v>
      </c>
      <c r="D21" s="26">
        <v>4704</v>
      </c>
      <c r="E21" s="26">
        <v>1443</v>
      </c>
      <c r="F21" s="26">
        <v>4670</v>
      </c>
      <c r="G21" s="26">
        <v>6113</v>
      </c>
      <c r="H21" s="48">
        <f>E21/B21</f>
        <v>3.879032258064516</v>
      </c>
      <c r="I21" s="48">
        <f t="shared" si="4"/>
        <v>1.0780240073868883</v>
      </c>
      <c r="J21" s="26">
        <v>5934</v>
      </c>
      <c r="K21" s="26">
        <v>42512</v>
      </c>
      <c r="L21" s="26">
        <v>48446</v>
      </c>
      <c r="M21" s="26">
        <v>6303</v>
      </c>
      <c r="N21" s="26">
        <v>41777</v>
      </c>
      <c r="O21" s="26">
        <v>48080</v>
      </c>
      <c r="P21" s="48">
        <f t="shared" si="2"/>
        <v>1.0621840242669363</v>
      </c>
      <c r="Q21" s="48">
        <f t="shared" si="3"/>
        <v>0.98271076401957091</v>
      </c>
    </row>
    <row r="22" spans="1:17" x14ac:dyDescent="0.25">
      <c r="A22" s="25" t="s">
        <v>26</v>
      </c>
      <c r="B22" s="26"/>
      <c r="C22" s="26">
        <v>1179</v>
      </c>
      <c r="D22" s="26">
        <v>1179</v>
      </c>
      <c r="E22" s="26">
        <v>549</v>
      </c>
      <c r="F22" s="26">
        <v>1235</v>
      </c>
      <c r="G22" s="26">
        <v>1784</v>
      </c>
      <c r="H22" s="48"/>
      <c r="I22" s="48">
        <f t="shared" si="4"/>
        <v>1.0474978795589482</v>
      </c>
      <c r="J22" s="26"/>
      <c r="K22" s="26">
        <v>11824</v>
      </c>
      <c r="L22" s="26">
        <v>11824</v>
      </c>
      <c r="M22" s="26">
        <v>4751</v>
      </c>
      <c r="N22" s="26">
        <v>11981</v>
      </c>
      <c r="O22" s="26">
        <v>16732</v>
      </c>
      <c r="P22" s="48"/>
      <c r="Q22" s="48">
        <f t="shared" ref="Q22:Q27" si="5">N22/K22</f>
        <v>1.0132780784844384</v>
      </c>
    </row>
    <row r="23" spans="1:17" x14ac:dyDescent="0.25">
      <c r="A23" s="25" t="s">
        <v>20</v>
      </c>
      <c r="B23" s="26"/>
      <c r="C23" s="26">
        <v>1281</v>
      </c>
      <c r="D23" s="26">
        <v>1281</v>
      </c>
      <c r="E23" s="26"/>
      <c r="F23" s="26">
        <v>1036</v>
      </c>
      <c r="G23" s="26">
        <v>1036</v>
      </c>
      <c r="H23" s="48"/>
      <c r="I23" s="48">
        <f t="shared" si="4"/>
        <v>0.80874316939890711</v>
      </c>
      <c r="J23" s="26"/>
      <c r="K23" s="26">
        <v>15920</v>
      </c>
      <c r="L23" s="26">
        <v>15920</v>
      </c>
      <c r="M23" s="26"/>
      <c r="N23" s="26">
        <v>9368</v>
      </c>
      <c r="O23" s="26">
        <v>9368</v>
      </c>
      <c r="P23" s="48"/>
      <c r="Q23" s="48">
        <f t="shared" si="5"/>
        <v>0.58844221105527639</v>
      </c>
    </row>
    <row r="24" spans="1:17" x14ac:dyDescent="0.25">
      <c r="A24" s="25" t="s">
        <v>25</v>
      </c>
      <c r="B24" s="26"/>
      <c r="C24" s="26">
        <v>1034</v>
      </c>
      <c r="D24" s="26">
        <v>1034</v>
      </c>
      <c r="E24" s="26"/>
      <c r="F24" s="26">
        <v>851</v>
      </c>
      <c r="G24" s="26">
        <v>851</v>
      </c>
      <c r="H24" s="48"/>
      <c r="I24" s="48">
        <f t="shared" si="4"/>
        <v>0.82301740812379109</v>
      </c>
      <c r="J24" s="26">
        <v>117</v>
      </c>
      <c r="K24" s="26">
        <v>11779</v>
      </c>
      <c r="L24" s="26">
        <v>11896</v>
      </c>
      <c r="M24" s="26"/>
      <c r="N24" s="26">
        <v>4804</v>
      </c>
      <c r="O24" s="26">
        <v>4804</v>
      </c>
      <c r="P24" s="48">
        <f>M24/J24</f>
        <v>0</v>
      </c>
      <c r="Q24" s="48">
        <f t="shared" si="5"/>
        <v>0.40784446897020121</v>
      </c>
    </row>
    <row r="25" spans="1:17" x14ac:dyDescent="0.25">
      <c r="A25" s="25" t="s">
        <v>6</v>
      </c>
      <c r="B25" s="26"/>
      <c r="C25" s="26">
        <v>12</v>
      </c>
      <c r="D25" s="26">
        <v>12</v>
      </c>
      <c r="E25" s="26"/>
      <c r="F25" s="26">
        <v>142</v>
      </c>
      <c r="G25" s="26">
        <v>142</v>
      </c>
      <c r="H25" s="48"/>
      <c r="I25" s="48">
        <f t="shared" si="4"/>
        <v>11.833333333333334</v>
      </c>
      <c r="J25" s="26"/>
      <c r="K25" s="26">
        <v>305</v>
      </c>
      <c r="L25" s="26">
        <v>305</v>
      </c>
      <c r="M25" s="26">
        <v>8</v>
      </c>
      <c r="N25" s="26">
        <v>406</v>
      </c>
      <c r="O25" s="26">
        <v>414</v>
      </c>
      <c r="P25" s="48"/>
      <c r="Q25" s="48">
        <f t="shared" si="5"/>
        <v>1.3311475409836067</v>
      </c>
    </row>
    <row r="26" spans="1:17" x14ac:dyDescent="0.25">
      <c r="A26" s="25" t="s">
        <v>7</v>
      </c>
      <c r="B26" s="26"/>
      <c r="C26" s="26">
        <v>510</v>
      </c>
      <c r="D26" s="26">
        <v>510</v>
      </c>
      <c r="E26" s="26"/>
      <c r="F26" s="26"/>
      <c r="G26" s="26"/>
      <c r="H26" s="48"/>
      <c r="I26" s="48"/>
      <c r="J26" s="26"/>
      <c r="K26" s="26">
        <v>2703</v>
      </c>
      <c r="L26" s="26">
        <v>2703</v>
      </c>
      <c r="M26" s="26"/>
      <c r="N26" s="26">
        <v>233</v>
      </c>
      <c r="O26" s="26">
        <v>233</v>
      </c>
      <c r="P26" s="48"/>
      <c r="Q26" s="48">
        <f t="shared" si="5"/>
        <v>8.6200517943026272E-2</v>
      </c>
    </row>
    <row r="27" spans="1:17" x14ac:dyDescent="0.25">
      <c r="A27" s="25" t="s">
        <v>18</v>
      </c>
      <c r="B27" s="26"/>
      <c r="C27" s="26">
        <v>3</v>
      </c>
      <c r="D27" s="26">
        <v>3</v>
      </c>
      <c r="E27" s="26"/>
      <c r="F27" s="26"/>
      <c r="G27" s="26"/>
      <c r="H27" s="48"/>
      <c r="I27" s="48"/>
      <c r="J27" s="26"/>
      <c r="K27" s="26">
        <v>764</v>
      </c>
      <c r="L27" s="26">
        <v>764</v>
      </c>
      <c r="M27" s="26">
        <v>0</v>
      </c>
      <c r="N27" s="26">
        <v>2</v>
      </c>
      <c r="O27" s="26">
        <v>2</v>
      </c>
      <c r="P27" s="48"/>
      <c r="Q27" s="48">
        <f t="shared" si="5"/>
        <v>2.617801047120419E-3</v>
      </c>
    </row>
    <row r="28" spans="1:17" x14ac:dyDescent="0.25">
      <c r="A28" s="27" t="s">
        <v>31</v>
      </c>
      <c r="B28" s="28">
        <v>1742769</v>
      </c>
      <c r="C28" s="28">
        <v>254452</v>
      </c>
      <c r="D28" s="28">
        <v>1997221</v>
      </c>
      <c r="E28" s="28">
        <v>1718743</v>
      </c>
      <c r="F28" s="28">
        <v>195962</v>
      </c>
      <c r="G28" s="28">
        <v>1914705</v>
      </c>
      <c r="H28" s="49">
        <f t="shared" ref="H28" si="6">E28/B28</f>
        <v>0.98621389294852047</v>
      </c>
      <c r="I28" s="49">
        <f t="shared" ref="I28" si="7">F28/C28</f>
        <v>0.77013346328580634</v>
      </c>
      <c r="J28" s="28">
        <v>20275997</v>
      </c>
      <c r="K28" s="28">
        <v>2760824</v>
      </c>
      <c r="L28" s="28">
        <v>23036821</v>
      </c>
      <c r="M28" s="28">
        <v>16514080</v>
      </c>
      <c r="N28" s="28">
        <v>1953335</v>
      </c>
      <c r="O28" s="28">
        <v>18467415</v>
      </c>
      <c r="P28" s="49">
        <f t="shared" ref="P28" si="8">M28/J28</f>
        <v>0.81446451190538249</v>
      </c>
      <c r="Q28" s="49">
        <f t="shared" ref="Q28" si="9">N28/K28</f>
        <v>0.70751884220073424</v>
      </c>
    </row>
  </sheetData>
  <sortState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43" zoomScale="85" zoomScaleNormal="85" workbookViewId="0">
      <selection activeCell="J60" sqref="J60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35" customFormat="1" ht="36" customHeight="1" x14ac:dyDescent="0.25">
      <c r="A2" s="72" t="s">
        <v>84</v>
      </c>
      <c r="B2" s="73"/>
      <c r="C2" s="73"/>
      <c r="D2" s="73"/>
      <c r="E2" s="73"/>
      <c r="F2" s="73"/>
      <c r="G2" s="73"/>
    </row>
    <row r="3" spans="1:7" x14ac:dyDescent="0.25">
      <c r="A3" s="36"/>
    </row>
    <row r="4" spans="1:7" x14ac:dyDescent="0.25">
      <c r="B4" s="67" t="s">
        <v>44</v>
      </c>
      <c r="C4" s="67"/>
      <c r="D4" s="67"/>
      <c r="E4" s="67"/>
      <c r="F4" s="67"/>
      <c r="G4" s="67"/>
    </row>
    <row r="5" spans="1:7" x14ac:dyDescent="0.25">
      <c r="A5" s="68" t="s">
        <v>33</v>
      </c>
      <c r="B5" s="69" t="s">
        <v>85</v>
      </c>
      <c r="C5" s="69"/>
      <c r="D5" s="70" t="s">
        <v>39</v>
      </c>
      <c r="E5" s="71" t="s">
        <v>86</v>
      </c>
      <c r="F5" s="71"/>
      <c r="G5" s="70" t="s">
        <v>39</v>
      </c>
    </row>
    <row r="6" spans="1:7" x14ac:dyDescent="0.25">
      <c r="A6" s="68"/>
      <c r="B6" s="37">
        <v>2022</v>
      </c>
      <c r="C6" s="37">
        <v>2019</v>
      </c>
      <c r="D6" s="70"/>
      <c r="E6" s="37">
        <v>2022</v>
      </c>
      <c r="F6" s="37">
        <v>2019</v>
      </c>
      <c r="G6" s="70"/>
    </row>
    <row r="7" spans="1:7" x14ac:dyDescent="0.25">
      <c r="A7" s="38" t="s">
        <v>36</v>
      </c>
      <c r="B7" s="39">
        <v>1426817</v>
      </c>
      <c r="C7" s="39">
        <v>1412699</v>
      </c>
      <c r="D7" s="46">
        <f>B7/C7</f>
        <v>1.0099936362947803</v>
      </c>
      <c r="E7" s="40">
        <v>13720904</v>
      </c>
      <c r="F7" s="39">
        <v>16070696</v>
      </c>
      <c r="G7" s="46">
        <f>E7/F7</f>
        <v>0.85378405515230948</v>
      </c>
    </row>
    <row r="8" spans="1:7" x14ac:dyDescent="0.25">
      <c r="A8" s="38" t="s">
        <v>40</v>
      </c>
      <c r="B8" s="39">
        <v>129194</v>
      </c>
      <c r="C8" s="39">
        <v>125581</v>
      </c>
      <c r="D8" s="46">
        <f t="shared" ref="D8:D13" si="0">B8/C8</f>
        <v>1.0287702757582755</v>
      </c>
      <c r="E8" s="40">
        <v>1136491</v>
      </c>
      <c r="F8" s="39">
        <v>1624102</v>
      </c>
      <c r="G8" s="46">
        <f t="shared" ref="G8:G13" si="1">E8/F8</f>
        <v>0.69976577825776953</v>
      </c>
    </row>
    <row r="9" spans="1:7" x14ac:dyDescent="0.25">
      <c r="A9" s="38" t="s">
        <v>41</v>
      </c>
      <c r="B9" s="39">
        <v>91541</v>
      </c>
      <c r="C9" s="39">
        <v>98432</v>
      </c>
      <c r="D9" s="46">
        <f t="shared" si="0"/>
        <v>0.92999227893368008</v>
      </c>
      <c r="E9" s="40">
        <v>878502</v>
      </c>
      <c r="F9" s="39">
        <v>1228115</v>
      </c>
      <c r="G9" s="46">
        <f t="shared" si="1"/>
        <v>0.71532551918997811</v>
      </c>
    </row>
    <row r="10" spans="1:7" x14ac:dyDescent="0.25">
      <c r="A10" s="38" t="s">
        <v>42</v>
      </c>
      <c r="B10" s="39">
        <v>41748</v>
      </c>
      <c r="C10" s="39">
        <v>36632</v>
      </c>
      <c r="D10" s="46">
        <f t="shared" si="0"/>
        <v>1.1396593142607556</v>
      </c>
      <c r="E10" s="40">
        <v>505577</v>
      </c>
      <c r="F10" s="39">
        <v>563863</v>
      </c>
      <c r="G10" s="46">
        <f t="shared" si="1"/>
        <v>0.89663091921264559</v>
      </c>
    </row>
    <row r="11" spans="1:7" x14ac:dyDescent="0.25">
      <c r="A11" s="38" t="s">
        <v>43</v>
      </c>
      <c r="B11" s="39">
        <v>29112</v>
      </c>
      <c r="C11" s="39">
        <v>60566</v>
      </c>
      <c r="D11" s="46">
        <f t="shared" si="0"/>
        <v>0.48066572004094704</v>
      </c>
      <c r="E11" s="40">
        <v>271957</v>
      </c>
      <c r="F11" s="39">
        <v>663607</v>
      </c>
      <c r="G11" s="46">
        <f t="shared" si="1"/>
        <v>0.40981635214818407</v>
      </c>
    </row>
    <row r="12" spans="1:7" x14ac:dyDescent="0.25">
      <c r="A12" s="38" t="s">
        <v>37</v>
      </c>
      <c r="B12" s="41">
        <v>331</v>
      </c>
      <c r="C12" s="39">
        <v>8859</v>
      </c>
      <c r="D12" s="46">
        <f t="shared" si="0"/>
        <v>3.7363133536516539E-2</v>
      </c>
      <c r="E12" s="42">
        <v>649</v>
      </c>
      <c r="F12" s="39">
        <v>125614</v>
      </c>
      <c r="G12" s="46">
        <f t="shared" si="1"/>
        <v>5.1666215549222225E-3</v>
      </c>
    </row>
    <row r="13" spans="1:7" x14ac:dyDescent="0.25">
      <c r="A13" s="43" t="s">
        <v>38</v>
      </c>
      <c r="B13" s="44">
        <v>1718743</v>
      </c>
      <c r="C13" s="44">
        <v>1742769</v>
      </c>
      <c r="D13" s="47">
        <f t="shared" si="0"/>
        <v>0.98621389294852047</v>
      </c>
      <c r="E13" s="44">
        <v>16514080</v>
      </c>
      <c r="F13" s="44">
        <v>20275997</v>
      </c>
      <c r="G13" s="47">
        <f t="shared" si="1"/>
        <v>0.81446451190538249</v>
      </c>
    </row>
    <row r="16" spans="1:7" x14ac:dyDescent="0.25">
      <c r="B16" s="67" t="s">
        <v>45</v>
      </c>
      <c r="C16" s="67"/>
      <c r="D16" s="67"/>
      <c r="E16" s="67"/>
      <c r="F16" s="67"/>
      <c r="G16" s="67"/>
    </row>
    <row r="17" spans="1:7" x14ac:dyDescent="0.25">
      <c r="A17" s="68" t="s">
        <v>33</v>
      </c>
      <c r="B17" s="69" t="s">
        <v>85</v>
      </c>
      <c r="C17" s="69"/>
      <c r="D17" s="70" t="s">
        <v>39</v>
      </c>
      <c r="E17" s="71" t="s">
        <v>86</v>
      </c>
      <c r="F17" s="71"/>
      <c r="G17" s="70" t="s">
        <v>39</v>
      </c>
    </row>
    <row r="18" spans="1:7" x14ac:dyDescent="0.25">
      <c r="A18" s="68"/>
      <c r="B18" s="37">
        <v>2022</v>
      </c>
      <c r="C18" s="37">
        <v>2019</v>
      </c>
      <c r="D18" s="70"/>
      <c r="E18" s="37">
        <v>2022</v>
      </c>
      <c r="F18" s="37">
        <v>2019</v>
      </c>
      <c r="G18" s="70"/>
    </row>
    <row r="19" spans="1:7" x14ac:dyDescent="0.25">
      <c r="A19" s="38" t="s">
        <v>36</v>
      </c>
      <c r="B19" s="39">
        <v>324622</v>
      </c>
      <c r="C19" s="39">
        <v>362282</v>
      </c>
      <c r="D19" s="46">
        <f>B19/C19</f>
        <v>0.89604783014336897</v>
      </c>
      <c r="E19" s="40">
        <v>3522469</v>
      </c>
      <c r="F19" s="39">
        <v>4506143</v>
      </c>
      <c r="G19" s="46">
        <f>E19/F19</f>
        <v>0.78170377637815758</v>
      </c>
    </row>
    <row r="20" spans="1:7" x14ac:dyDescent="0.25">
      <c r="A20" s="38" t="s">
        <v>92</v>
      </c>
      <c r="B20" s="39">
        <v>111411</v>
      </c>
      <c r="C20" s="39">
        <v>117189</v>
      </c>
      <c r="D20" s="46">
        <f t="shared" ref="D20:D25" si="2">B20/C20</f>
        <v>0.95069503110360187</v>
      </c>
      <c r="E20" s="40">
        <v>1016410</v>
      </c>
      <c r="F20" s="39">
        <v>1426950</v>
      </c>
      <c r="G20" s="46">
        <f t="shared" ref="G20:G25" si="3">E20/F20</f>
        <v>0.71229545534181293</v>
      </c>
    </row>
    <row r="21" spans="1:7" x14ac:dyDescent="0.25">
      <c r="A21" s="38" t="s">
        <v>93</v>
      </c>
      <c r="B21" s="39">
        <v>80557</v>
      </c>
      <c r="C21" s="39">
        <v>92010</v>
      </c>
      <c r="D21" s="46">
        <f t="shared" si="2"/>
        <v>0.87552439952179106</v>
      </c>
      <c r="E21" s="40">
        <v>776069</v>
      </c>
      <c r="F21" s="39">
        <v>1143094</v>
      </c>
      <c r="G21" s="46">
        <f t="shared" si="3"/>
        <v>0.67891966889862077</v>
      </c>
    </row>
    <row r="22" spans="1:7" x14ac:dyDescent="0.25">
      <c r="A22" s="38" t="s">
        <v>94</v>
      </c>
      <c r="B22" s="39">
        <v>41747</v>
      </c>
      <c r="C22" s="39">
        <v>36632</v>
      </c>
      <c r="D22" s="46">
        <f t="shared" si="2"/>
        <v>1.1396320157239572</v>
      </c>
      <c r="E22" s="40">
        <v>504596</v>
      </c>
      <c r="F22" s="39">
        <v>563686</v>
      </c>
      <c r="G22" s="46">
        <f t="shared" si="3"/>
        <v>0.89517213484102853</v>
      </c>
    </row>
    <row r="23" spans="1:7" x14ac:dyDescent="0.25">
      <c r="A23" s="38" t="s">
        <v>95</v>
      </c>
      <c r="B23" s="39">
        <v>29028</v>
      </c>
      <c r="C23" s="39">
        <v>59919</v>
      </c>
      <c r="D23" s="46">
        <f t="shared" si="2"/>
        <v>0.48445401291743856</v>
      </c>
      <c r="E23" s="40">
        <v>270857</v>
      </c>
      <c r="F23" s="39">
        <v>660655</v>
      </c>
      <c r="G23" s="46">
        <f t="shared" si="3"/>
        <v>0.40998251735020547</v>
      </c>
    </row>
    <row r="24" spans="1:7" x14ac:dyDescent="0.25">
      <c r="A24" s="38" t="s">
        <v>37</v>
      </c>
      <c r="B24" s="41">
        <v>331</v>
      </c>
      <c r="C24" s="39">
        <v>8859</v>
      </c>
      <c r="D24" s="46">
        <f t="shared" si="2"/>
        <v>3.7363133536516539E-2</v>
      </c>
      <c r="E24" s="42">
        <v>335</v>
      </c>
      <c r="F24" s="39">
        <v>125254</v>
      </c>
      <c r="G24" s="46">
        <f t="shared" si="3"/>
        <v>2.6745652833442446E-3</v>
      </c>
    </row>
    <row r="25" spans="1:7" x14ac:dyDescent="0.25">
      <c r="A25" s="43" t="s">
        <v>38</v>
      </c>
      <c r="B25" s="44">
        <v>587696</v>
      </c>
      <c r="C25" s="44">
        <v>676891</v>
      </c>
      <c r="D25" s="47">
        <f t="shared" si="2"/>
        <v>0.8682284149146613</v>
      </c>
      <c r="E25" s="44">
        <v>6090736</v>
      </c>
      <c r="F25" s="44">
        <v>8425782</v>
      </c>
      <c r="G25" s="47">
        <f t="shared" si="3"/>
        <v>0.72286892777430034</v>
      </c>
    </row>
    <row r="28" spans="1:7" x14ac:dyDescent="0.25">
      <c r="B28" s="67" t="s">
        <v>46</v>
      </c>
      <c r="C28" s="67"/>
      <c r="D28" s="67"/>
      <c r="E28" s="67"/>
      <c r="F28" s="67"/>
      <c r="G28" s="67"/>
    </row>
    <row r="29" spans="1:7" x14ac:dyDescent="0.25">
      <c r="A29" s="68" t="s">
        <v>33</v>
      </c>
      <c r="B29" s="69" t="s">
        <v>85</v>
      </c>
      <c r="C29" s="69"/>
      <c r="D29" s="70" t="s">
        <v>39</v>
      </c>
      <c r="E29" s="71" t="s">
        <v>86</v>
      </c>
      <c r="F29" s="71"/>
      <c r="G29" s="70" t="s">
        <v>39</v>
      </c>
    </row>
    <row r="30" spans="1:7" x14ac:dyDescent="0.25">
      <c r="A30" s="68"/>
      <c r="B30" s="37">
        <v>2022</v>
      </c>
      <c r="C30" s="37">
        <v>2019</v>
      </c>
      <c r="D30" s="70"/>
      <c r="E30" s="37">
        <v>2022</v>
      </c>
      <c r="F30" s="37">
        <v>2019</v>
      </c>
      <c r="G30" s="70"/>
    </row>
    <row r="31" spans="1:7" x14ac:dyDescent="0.25">
      <c r="A31" s="38" t="s">
        <v>36</v>
      </c>
      <c r="B31" s="39">
        <v>515399</v>
      </c>
      <c r="C31" s="39">
        <v>538241</v>
      </c>
      <c r="D31" s="46">
        <f>B31/C31</f>
        <v>0.9575617613671199</v>
      </c>
      <c r="E31" s="40">
        <v>4059793</v>
      </c>
      <c r="F31" s="39">
        <v>5456151</v>
      </c>
      <c r="G31" s="46">
        <f>E31/F31</f>
        <v>0.74407636445545589</v>
      </c>
    </row>
    <row r="32" spans="1:7" x14ac:dyDescent="0.25">
      <c r="A32" s="38" t="s">
        <v>40</v>
      </c>
      <c r="B32" s="39">
        <v>17580</v>
      </c>
      <c r="C32" s="39">
        <v>1963</v>
      </c>
      <c r="D32" s="46">
        <f t="shared" ref="D32:D34" si="4">B32/C32</f>
        <v>8.9556800815078965</v>
      </c>
      <c r="E32" s="40">
        <v>101055</v>
      </c>
      <c r="F32" s="39">
        <v>64453</v>
      </c>
      <c r="G32" s="46">
        <f t="shared" ref="G32:G34" si="5">E32/F32</f>
        <v>1.5678866771135556</v>
      </c>
    </row>
    <row r="33" spans="1:7" x14ac:dyDescent="0.25">
      <c r="A33" s="38" t="s">
        <v>51</v>
      </c>
      <c r="B33" s="39">
        <v>3555</v>
      </c>
      <c r="C33" s="39">
        <v>1232</v>
      </c>
      <c r="D33" s="46">
        <f t="shared" si="4"/>
        <v>2.885551948051948</v>
      </c>
      <c r="E33" s="40">
        <v>31072</v>
      </c>
      <c r="F33" s="39">
        <v>14798</v>
      </c>
      <c r="G33" s="46">
        <f t="shared" si="5"/>
        <v>2.0997432085416947</v>
      </c>
    </row>
    <row r="34" spans="1:7" x14ac:dyDescent="0.25">
      <c r="A34" s="43" t="s">
        <v>38</v>
      </c>
      <c r="B34" s="44">
        <v>536534</v>
      </c>
      <c r="C34" s="44">
        <v>541436</v>
      </c>
      <c r="D34" s="47">
        <f t="shared" si="4"/>
        <v>0.99094629836213333</v>
      </c>
      <c r="E34" s="44">
        <v>4191920</v>
      </c>
      <c r="F34" s="44">
        <v>5535402</v>
      </c>
      <c r="G34" s="47">
        <f t="shared" si="5"/>
        <v>0.75729278560075675</v>
      </c>
    </row>
    <row r="37" spans="1:7" x14ac:dyDescent="0.25">
      <c r="B37" s="67" t="s">
        <v>47</v>
      </c>
      <c r="C37" s="67"/>
      <c r="D37" s="67"/>
      <c r="E37" s="67"/>
      <c r="F37" s="67"/>
      <c r="G37" s="67"/>
    </row>
    <row r="38" spans="1:7" x14ac:dyDescent="0.25">
      <c r="A38" s="68" t="s">
        <v>33</v>
      </c>
      <c r="B38" s="69" t="s">
        <v>85</v>
      </c>
      <c r="C38" s="69"/>
      <c r="D38" s="70" t="s">
        <v>39</v>
      </c>
      <c r="E38" s="71" t="s">
        <v>86</v>
      </c>
      <c r="F38" s="71"/>
      <c r="G38" s="70" t="s">
        <v>39</v>
      </c>
    </row>
    <row r="39" spans="1:7" x14ac:dyDescent="0.25">
      <c r="A39" s="68"/>
      <c r="B39" s="37">
        <v>2022</v>
      </c>
      <c r="C39" s="37">
        <v>2019</v>
      </c>
      <c r="D39" s="70"/>
      <c r="E39" s="37">
        <v>2022</v>
      </c>
      <c r="F39" s="37">
        <v>2019</v>
      </c>
      <c r="G39" s="70"/>
    </row>
    <row r="40" spans="1:7" x14ac:dyDescent="0.25">
      <c r="A40" s="38" t="s">
        <v>36</v>
      </c>
      <c r="B40" s="39">
        <v>145887</v>
      </c>
      <c r="C40" s="39">
        <v>126408</v>
      </c>
      <c r="D40" s="46">
        <f>B40/C40</f>
        <v>1.1540962597303968</v>
      </c>
      <c r="E40" s="40">
        <v>1238136</v>
      </c>
      <c r="F40" s="39">
        <v>1407979</v>
      </c>
      <c r="G40" s="46">
        <f>E40/F40</f>
        <v>0.87937107016510896</v>
      </c>
    </row>
    <row r="41" spans="1:7" x14ac:dyDescent="0.25">
      <c r="A41" s="38" t="s">
        <v>50</v>
      </c>
      <c r="B41" s="39">
        <v>3209</v>
      </c>
      <c r="C41" s="39">
        <v>2387</v>
      </c>
      <c r="D41" s="46">
        <f t="shared" ref="D41:D42" si="6">B41/C41</f>
        <v>1.3443653121072476</v>
      </c>
      <c r="E41" s="40">
        <v>27939</v>
      </c>
      <c r="F41" s="39">
        <v>38670</v>
      </c>
      <c r="G41" s="46">
        <f t="shared" ref="G41:G42" si="7">E41/F41</f>
        <v>0.72249806051202481</v>
      </c>
    </row>
    <row r="42" spans="1:7" x14ac:dyDescent="0.25">
      <c r="A42" s="43" t="s">
        <v>38</v>
      </c>
      <c r="B42" s="44">
        <v>149096</v>
      </c>
      <c r="C42" s="44">
        <v>128795</v>
      </c>
      <c r="D42" s="47">
        <f t="shared" si="6"/>
        <v>1.1576225785162468</v>
      </c>
      <c r="E42" s="44">
        <v>1266075</v>
      </c>
      <c r="F42" s="44">
        <v>1446649</v>
      </c>
      <c r="G42" s="47">
        <f t="shared" si="7"/>
        <v>0.8751777383456526</v>
      </c>
    </row>
    <row r="45" spans="1:7" x14ac:dyDescent="0.25">
      <c r="B45" s="67" t="s">
        <v>48</v>
      </c>
      <c r="C45" s="67"/>
      <c r="D45" s="67"/>
      <c r="E45" s="67"/>
      <c r="F45" s="67"/>
      <c r="G45" s="67"/>
    </row>
    <row r="46" spans="1:7" x14ac:dyDescent="0.25">
      <c r="A46" s="68" t="s">
        <v>33</v>
      </c>
      <c r="B46" s="69" t="s">
        <v>85</v>
      </c>
      <c r="C46" s="69"/>
      <c r="D46" s="70" t="s">
        <v>39</v>
      </c>
      <c r="E46" s="71" t="s">
        <v>86</v>
      </c>
      <c r="F46" s="71"/>
      <c r="G46" s="70" t="s">
        <v>39</v>
      </c>
    </row>
    <row r="47" spans="1:7" x14ac:dyDescent="0.25">
      <c r="A47" s="68"/>
      <c r="B47" s="37">
        <v>2022</v>
      </c>
      <c r="C47" s="37">
        <v>2019</v>
      </c>
      <c r="D47" s="70"/>
      <c r="E47" s="37">
        <v>2022</v>
      </c>
      <c r="F47" s="37">
        <v>2019</v>
      </c>
      <c r="G47" s="70"/>
    </row>
    <row r="48" spans="1:7" x14ac:dyDescent="0.25">
      <c r="A48" s="38" t="s">
        <v>36</v>
      </c>
      <c r="B48" s="39">
        <v>108858</v>
      </c>
      <c r="C48" s="39">
        <v>91787</v>
      </c>
      <c r="D48" s="46">
        <f>B48/C48</f>
        <v>1.185984943401571</v>
      </c>
      <c r="E48" s="40">
        <v>1221655</v>
      </c>
      <c r="F48" s="39">
        <v>1100923</v>
      </c>
      <c r="G48" s="46">
        <f>E48/F48</f>
        <v>1.1096643452811867</v>
      </c>
    </row>
    <row r="49" spans="1:7" x14ac:dyDescent="0.25">
      <c r="A49" s="38" t="s">
        <v>50</v>
      </c>
      <c r="B49" s="39">
        <v>70</v>
      </c>
      <c r="C49" s="39">
        <v>27</v>
      </c>
      <c r="D49" s="46">
        <f>B49/C49</f>
        <v>2.5925925925925926</v>
      </c>
      <c r="E49" s="40">
        <v>4581</v>
      </c>
      <c r="F49" s="39">
        <v>13445</v>
      </c>
      <c r="G49" s="46">
        <f t="shared" ref="G49:G50" si="8">E49/F49</f>
        <v>0.34072145779100038</v>
      </c>
    </row>
    <row r="50" spans="1:7" x14ac:dyDescent="0.25">
      <c r="A50" s="43" t="s">
        <v>38</v>
      </c>
      <c r="B50" s="44">
        <v>108928</v>
      </c>
      <c r="C50" s="44">
        <v>91814</v>
      </c>
      <c r="D50" s="47">
        <f t="shared" ref="D50" si="9">B50/C50</f>
        <v>1.186398588450563</v>
      </c>
      <c r="E50" s="44">
        <v>1226236</v>
      </c>
      <c r="F50" s="44">
        <v>1114368</v>
      </c>
      <c r="G50" s="47">
        <f t="shared" si="8"/>
        <v>1.1003869457845163</v>
      </c>
    </row>
    <row r="53" spans="1:7" x14ac:dyDescent="0.25">
      <c r="B53" s="67" t="s">
        <v>49</v>
      </c>
      <c r="C53" s="67"/>
      <c r="D53" s="67"/>
      <c r="E53" s="67"/>
      <c r="F53" s="67"/>
      <c r="G53" s="67"/>
    </row>
    <row r="54" spans="1:7" x14ac:dyDescent="0.25">
      <c r="A54" s="68" t="s">
        <v>33</v>
      </c>
      <c r="B54" s="69" t="s">
        <v>85</v>
      </c>
      <c r="C54" s="69"/>
      <c r="D54" s="70" t="s">
        <v>39</v>
      </c>
      <c r="E54" s="71" t="s">
        <v>86</v>
      </c>
      <c r="F54" s="71"/>
      <c r="G54" s="70" t="s">
        <v>39</v>
      </c>
    </row>
    <row r="55" spans="1:7" x14ac:dyDescent="0.25">
      <c r="A55" s="68"/>
      <c r="B55" s="37">
        <v>2022</v>
      </c>
      <c r="C55" s="37">
        <v>2019</v>
      </c>
      <c r="D55" s="70"/>
      <c r="E55" s="37">
        <v>2022</v>
      </c>
      <c r="F55" s="37">
        <v>2019</v>
      </c>
      <c r="G55" s="70"/>
    </row>
    <row r="56" spans="1:7" x14ac:dyDescent="0.25">
      <c r="A56" s="38" t="s">
        <v>36</v>
      </c>
      <c r="B56" s="39">
        <v>109765</v>
      </c>
      <c r="C56" s="39">
        <v>97971</v>
      </c>
      <c r="D56" s="46">
        <f>B56/C56</f>
        <v>1.1203825621867696</v>
      </c>
      <c r="E56" s="40">
        <v>1153024</v>
      </c>
      <c r="F56" s="39">
        <v>1200715</v>
      </c>
      <c r="G56" s="46">
        <f>E56/F56</f>
        <v>0.96028116580537426</v>
      </c>
    </row>
    <row r="57" spans="1:7" x14ac:dyDescent="0.25">
      <c r="A57" s="38" t="s">
        <v>50</v>
      </c>
      <c r="B57" s="39"/>
      <c r="C57" s="39"/>
      <c r="D57" s="46"/>
      <c r="E57" s="40">
        <v>4114</v>
      </c>
      <c r="F57" s="39">
        <v>13969</v>
      </c>
      <c r="G57" s="46">
        <f t="shared" ref="G57:G58" si="10">E57/F57</f>
        <v>0.29450927052759684</v>
      </c>
    </row>
    <row r="58" spans="1:7" x14ac:dyDescent="0.25">
      <c r="A58" s="43" t="s">
        <v>38</v>
      </c>
      <c r="B58" s="44">
        <v>109765</v>
      </c>
      <c r="C58" s="44">
        <v>97971</v>
      </c>
      <c r="D58" s="47">
        <f>B58/C58</f>
        <v>1.1203825621867696</v>
      </c>
      <c r="E58" s="44">
        <v>1157138</v>
      </c>
      <c r="F58" s="44">
        <v>1214684</v>
      </c>
      <c r="G58" s="47">
        <f t="shared" si="10"/>
        <v>0.95262471556388328</v>
      </c>
    </row>
    <row r="61" spans="1:7" x14ac:dyDescent="0.25">
      <c r="B61" s="67" t="s">
        <v>53</v>
      </c>
      <c r="C61" s="67"/>
      <c r="D61" s="67"/>
      <c r="E61" s="67"/>
      <c r="F61" s="67"/>
      <c r="G61" s="67"/>
    </row>
    <row r="62" spans="1:7" x14ac:dyDescent="0.25">
      <c r="A62" s="68" t="s">
        <v>33</v>
      </c>
      <c r="B62" s="69" t="s">
        <v>85</v>
      </c>
      <c r="C62" s="69"/>
      <c r="D62" s="70" t="s">
        <v>39</v>
      </c>
      <c r="E62" s="71" t="s">
        <v>86</v>
      </c>
      <c r="F62" s="71"/>
      <c r="G62" s="70" t="s">
        <v>39</v>
      </c>
    </row>
    <row r="63" spans="1:7" x14ac:dyDescent="0.25">
      <c r="A63" s="68"/>
      <c r="B63" s="37">
        <v>2022</v>
      </c>
      <c r="C63" s="37">
        <v>2019</v>
      </c>
      <c r="D63" s="70"/>
      <c r="E63" s="37">
        <v>2022</v>
      </c>
      <c r="F63" s="37">
        <v>2019</v>
      </c>
      <c r="G63" s="70"/>
    </row>
    <row r="64" spans="1:7" x14ac:dyDescent="0.25">
      <c r="A64" s="38" t="s">
        <v>36</v>
      </c>
      <c r="B64" s="39">
        <v>49471</v>
      </c>
      <c r="C64" s="39">
        <v>32142</v>
      </c>
      <c r="D64" s="46">
        <f>B64/C64</f>
        <v>1.5391388214796839</v>
      </c>
      <c r="E64" s="40">
        <v>700438</v>
      </c>
      <c r="F64" s="39">
        <v>545559</v>
      </c>
      <c r="G64" s="46">
        <f>E64/F64</f>
        <v>1.2838904683086523</v>
      </c>
    </row>
    <row r="65" spans="1:7" x14ac:dyDescent="0.25">
      <c r="A65" s="38" t="s">
        <v>50</v>
      </c>
      <c r="B65" s="39">
        <v>42</v>
      </c>
      <c r="C65" s="39">
        <v>943</v>
      </c>
      <c r="D65" s="46">
        <f t="shared" ref="D65:D66" si="11">B65/C65</f>
        <v>4.4538706256627786E-2</v>
      </c>
      <c r="E65" s="40">
        <v>2651</v>
      </c>
      <c r="F65" s="39">
        <v>12298</v>
      </c>
      <c r="G65" s="46">
        <f t="shared" ref="G65:G66" si="12">E65/F65</f>
        <v>0.21556350626118068</v>
      </c>
    </row>
    <row r="66" spans="1:7" x14ac:dyDescent="0.25">
      <c r="A66" s="43" t="s">
        <v>38</v>
      </c>
      <c r="B66" s="44">
        <v>49513</v>
      </c>
      <c r="C66" s="44">
        <v>33085</v>
      </c>
      <c r="D66" s="47">
        <f t="shared" si="11"/>
        <v>1.4965392171679008</v>
      </c>
      <c r="E66" s="44">
        <v>703089</v>
      </c>
      <c r="F66" s="44">
        <v>557857</v>
      </c>
      <c r="G66" s="47">
        <f t="shared" si="12"/>
        <v>1.2603391191649473</v>
      </c>
    </row>
    <row r="69" spans="1:7" x14ac:dyDescent="0.25">
      <c r="B69" s="67" t="s">
        <v>54</v>
      </c>
      <c r="C69" s="67"/>
      <c r="D69" s="67"/>
      <c r="E69" s="67"/>
      <c r="F69" s="67"/>
      <c r="G69" s="67"/>
    </row>
    <row r="70" spans="1:7" x14ac:dyDescent="0.25">
      <c r="A70" s="68" t="s">
        <v>33</v>
      </c>
      <c r="B70" s="69" t="s">
        <v>85</v>
      </c>
      <c r="C70" s="69"/>
      <c r="D70" s="70" t="s">
        <v>39</v>
      </c>
      <c r="E70" s="71" t="s">
        <v>86</v>
      </c>
      <c r="F70" s="71"/>
      <c r="G70" s="70" t="s">
        <v>39</v>
      </c>
    </row>
    <row r="71" spans="1:7" x14ac:dyDescent="0.25">
      <c r="A71" s="68"/>
      <c r="B71" s="37">
        <v>2022</v>
      </c>
      <c r="C71" s="37">
        <v>2019</v>
      </c>
      <c r="D71" s="70"/>
      <c r="E71" s="37">
        <v>2022</v>
      </c>
      <c r="F71" s="37">
        <v>2019</v>
      </c>
      <c r="G71" s="70"/>
    </row>
    <row r="72" spans="1:7" x14ac:dyDescent="0.25">
      <c r="A72" s="38" t="s">
        <v>36</v>
      </c>
      <c r="B72" s="39">
        <v>51688</v>
      </c>
      <c r="C72" s="39">
        <v>51625</v>
      </c>
      <c r="D72" s="46">
        <f>B72/C72</f>
        <v>1.0012203389830507</v>
      </c>
      <c r="E72" s="40">
        <v>749220</v>
      </c>
      <c r="F72" s="39">
        <v>672314</v>
      </c>
      <c r="G72" s="46">
        <f>E72/F72</f>
        <v>1.1143900022905964</v>
      </c>
    </row>
    <row r="73" spans="1:7" x14ac:dyDescent="0.25">
      <c r="A73" s="38" t="s">
        <v>50</v>
      </c>
      <c r="B73" s="39"/>
      <c r="C73" s="39"/>
      <c r="D73" s="46"/>
      <c r="E73" s="40">
        <v>98</v>
      </c>
      <c r="F73" s="39">
        <v>1376</v>
      </c>
      <c r="G73" s="46">
        <f t="shared" ref="G73:G74" si="13">E73/F73</f>
        <v>7.1220930232558141E-2</v>
      </c>
    </row>
    <row r="74" spans="1:7" x14ac:dyDescent="0.25">
      <c r="A74" s="43" t="s">
        <v>38</v>
      </c>
      <c r="B74" s="44">
        <v>51688</v>
      </c>
      <c r="C74" s="44">
        <v>51625</v>
      </c>
      <c r="D74" s="47">
        <f t="shared" ref="D74" si="14">B74/C74</f>
        <v>1.0012203389830507</v>
      </c>
      <c r="E74" s="44">
        <v>749318</v>
      </c>
      <c r="F74" s="44">
        <v>673690</v>
      </c>
      <c r="G74" s="47">
        <f t="shared" si="13"/>
        <v>1.1122593477712301</v>
      </c>
    </row>
    <row r="77" spans="1:7" x14ac:dyDescent="0.25">
      <c r="B77" s="67" t="s">
        <v>55</v>
      </c>
      <c r="C77" s="67"/>
      <c r="D77" s="67"/>
      <c r="E77" s="67"/>
      <c r="F77" s="67"/>
      <c r="G77" s="67"/>
    </row>
    <row r="78" spans="1:7" x14ac:dyDescent="0.25">
      <c r="A78" s="68" t="s">
        <v>33</v>
      </c>
      <c r="B78" s="69" t="s">
        <v>85</v>
      </c>
      <c r="C78" s="69"/>
      <c r="D78" s="70" t="s">
        <v>39</v>
      </c>
      <c r="E78" s="71" t="s">
        <v>86</v>
      </c>
      <c r="F78" s="71"/>
      <c r="G78" s="70" t="s">
        <v>39</v>
      </c>
    </row>
    <row r="79" spans="1:7" x14ac:dyDescent="0.25">
      <c r="A79" s="68"/>
      <c r="B79" s="37">
        <v>2022</v>
      </c>
      <c r="C79" s="37">
        <v>2019</v>
      </c>
      <c r="D79" s="70"/>
      <c r="E79" s="37">
        <v>2022</v>
      </c>
      <c r="F79" s="37">
        <v>2019</v>
      </c>
      <c r="G79" s="70"/>
    </row>
    <row r="80" spans="1:7" x14ac:dyDescent="0.25">
      <c r="A80" s="38" t="s">
        <v>36</v>
      </c>
      <c r="B80" s="39">
        <v>85350</v>
      </c>
      <c r="C80" s="39">
        <v>84001</v>
      </c>
      <c r="D80" s="46">
        <f>B80/C80</f>
        <v>1.0160593326269924</v>
      </c>
      <c r="E80" s="40">
        <v>723417</v>
      </c>
      <c r="F80" s="39">
        <v>900282</v>
      </c>
      <c r="G80" s="46">
        <f>E80/F80</f>
        <v>0.80354488926802936</v>
      </c>
    </row>
    <row r="81" spans="1:7" x14ac:dyDescent="0.25">
      <c r="A81" s="38" t="s">
        <v>50</v>
      </c>
      <c r="B81" s="39">
        <v>67</v>
      </c>
      <c r="C81" s="39">
        <v>4376</v>
      </c>
      <c r="D81" s="46">
        <f t="shared" ref="D81:D82" si="15">B81/C81</f>
        <v>1.5310786106032906E-2</v>
      </c>
      <c r="E81" s="40">
        <v>6615</v>
      </c>
      <c r="F81" s="39">
        <v>73681</v>
      </c>
      <c r="G81" s="46">
        <f t="shared" ref="G81:G82" si="16">E81/F81</f>
        <v>8.977891179544252E-2</v>
      </c>
    </row>
    <row r="82" spans="1:7" x14ac:dyDescent="0.25">
      <c r="A82" s="43" t="s">
        <v>38</v>
      </c>
      <c r="B82" s="44">
        <v>85417</v>
      </c>
      <c r="C82" s="44">
        <v>88377</v>
      </c>
      <c r="D82" s="47">
        <f t="shared" si="15"/>
        <v>0.96650712289396568</v>
      </c>
      <c r="E82" s="44">
        <v>730032</v>
      </c>
      <c r="F82" s="44">
        <v>973963</v>
      </c>
      <c r="G82" s="47">
        <f t="shared" si="16"/>
        <v>0.74954798077545037</v>
      </c>
    </row>
  </sheetData>
  <mergeCells count="55">
    <mergeCell ref="B77:G77"/>
    <mergeCell ref="A78:A79"/>
    <mergeCell ref="B78:C78"/>
    <mergeCell ref="D78:D79"/>
    <mergeCell ref="E78:F78"/>
    <mergeCell ref="G78:G79"/>
    <mergeCell ref="B69:G69"/>
    <mergeCell ref="A70:A71"/>
    <mergeCell ref="B70:C70"/>
    <mergeCell ref="D70:D71"/>
    <mergeCell ref="E70:F70"/>
    <mergeCell ref="G70:G71"/>
    <mergeCell ref="B61:G61"/>
    <mergeCell ref="A62:A63"/>
    <mergeCell ref="B62:C62"/>
    <mergeCell ref="D62:D63"/>
    <mergeCell ref="E62:F62"/>
    <mergeCell ref="G62:G63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38:F38"/>
    <mergeCell ref="G38:G39"/>
    <mergeCell ref="B45:G45"/>
    <mergeCell ref="A46:A47"/>
    <mergeCell ref="B46:C46"/>
    <mergeCell ref="D46:D47"/>
    <mergeCell ref="E46:F46"/>
    <mergeCell ref="G46:G47"/>
    <mergeCell ref="B53:G53"/>
    <mergeCell ref="A54:A55"/>
    <mergeCell ref="B54:C54"/>
    <mergeCell ref="D54:D55"/>
    <mergeCell ref="E54:F54"/>
    <mergeCell ref="G54:G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tabSelected="1" topLeftCell="A43" workbookViewId="0">
      <selection activeCell="F19" sqref="F19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4" t="s">
        <v>87</v>
      </c>
      <c r="B4" s="75"/>
      <c r="C4" s="76"/>
    </row>
    <row r="5" spans="1:3" x14ac:dyDescent="0.25">
      <c r="A5" s="29" t="s">
        <v>32</v>
      </c>
      <c r="B5" s="30" t="s">
        <v>33</v>
      </c>
      <c r="C5" s="31" t="s">
        <v>34</v>
      </c>
    </row>
    <row r="6" spans="1:3" x14ac:dyDescent="0.25">
      <c r="A6" s="25" t="s">
        <v>57</v>
      </c>
      <c r="B6" s="32">
        <v>55750</v>
      </c>
      <c r="C6" s="33">
        <f>B6/$B$11*100</f>
        <v>3.2436495741364473</v>
      </c>
    </row>
    <row r="7" spans="1:3" x14ac:dyDescent="0.25">
      <c r="A7" s="25" t="s">
        <v>56</v>
      </c>
      <c r="B7" s="32">
        <v>51758</v>
      </c>
      <c r="C7" s="33">
        <f t="shared" ref="C7:C11" si="0">B7/$B$11*100</f>
        <v>3.0113868100117354</v>
      </c>
    </row>
    <row r="8" spans="1:3" x14ac:dyDescent="0.25">
      <c r="A8" s="25" t="s">
        <v>62</v>
      </c>
      <c r="B8" s="32">
        <v>46396</v>
      </c>
      <c r="C8" s="33">
        <f t="shared" si="0"/>
        <v>2.6994146303432216</v>
      </c>
    </row>
    <row r="9" spans="1:3" x14ac:dyDescent="0.25">
      <c r="A9" s="25" t="s">
        <v>58</v>
      </c>
      <c r="B9" s="32">
        <v>32797</v>
      </c>
      <c r="C9" s="33">
        <f t="shared" si="0"/>
        <v>1.9081968624744945</v>
      </c>
    </row>
    <row r="10" spans="1:3" x14ac:dyDescent="0.25">
      <c r="A10" s="25" t="s">
        <v>59</v>
      </c>
      <c r="B10" s="32">
        <v>32145</v>
      </c>
      <c r="C10" s="33">
        <f t="shared" si="0"/>
        <v>1.870262162522262</v>
      </c>
    </row>
    <row r="11" spans="1:3" x14ac:dyDescent="0.25">
      <c r="A11" s="27" t="s">
        <v>35</v>
      </c>
      <c r="B11" s="34">
        <v>1718743</v>
      </c>
      <c r="C11" s="45">
        <f t="shared" si="0"/>
        <v>100</v>
      </c>
    </row>
    <row r="13" spans="1:3" ht="15.75" thickBot="1" x14ac:dyDescent="0.3"/>
    <row r="14" spans="1:3" ht="15.75" thickBot="1" x14ac:dyDescent="0.3">
      <c r="A14" s="74" t="s">
        <v>88</v>
      </c>
      <c r="B14" s="75"/>
      <c r="C14" s="76"/>
    </row>
    <row r="15" spans="1:3" x14ac:dyDescent="0.25">
      <c r="A15" s="29" t="s">
        <v>32</v>
      </c>
      <c r="B15" s="30" t="s">
        <v>33</v>
      </c>
      <c r="C15" s="31" t="s">
        <v>34</v>
      </c>
    </row>
    <row r="16" spans="1:3" x14ac:dyDescent="0.25">
      <c r="A16" s="25" t="s">
        <v>56</v>
      </c>
      <c r="B16" s="32">
        <v>51758</v>
      </c>
      <c r="C16" s="33">
        <f>B16/$B$21*100</f>
        <v>8.8069341972720601</v>
      </c>
    </row>
    <row r="17" spans="1:3" x14ac:dyDescent="0.25">
      <c r="A17" s="25" t="s">
        <v>58</v>
      </c>
      <c r="B17" s="32">
        <v>32797</v>
      </c>
      <c r="C17" s="33">
        <f t="shared" ref="C17:C21" si="1">B17/$B$21*100</f>
        <v>5.5806062998557078</v>
      </c>
    </row>
    <row r="18" spans="1:3" x14ac:dyDescent="0.25">
      <c r="A18" s="25" t="s">
        <v>60</v>
      </c>
      <c r="B18" s="32">
        <v>30864</v>
      </c>
      <c r="C18" s="33">
        <f t="shared" si="1"/>
        <v>5.2516947537502388</v>
      </c>
    </row>
    <row r="19" spans="1:3" x14ac:dyDescent="0.25">
      <c r="A19" s="25" t="s">
        <v>61</v>
      </c>
      <c r="B19" s="32">
        <v>25266</v>
      </c>
      <c r="C19" s="33">
        <f t="shared" si="1"/>
        <v>4.2991614712368298</v>
      </c>
    </row>
    <row r="20" spans="1:3" x14ac:dyDescent="0.25">
      <c r="A20" s="25" t="s">
        <v>100</v>
      </c>
      <c r="B20" s="32">
        <v>24297</v>
      </c>
      <c r="C20" s="33">
        <f t="shared" si="1"/>
        <v>4.134280308186546</v>
      </c>
    </row>
    <row r="21" spans="1:3" x14ac:dyDescent="0.25">
      <c r="A21" s="27" t="s">
        <v>35</v>
      </c>
      <c r="B21" s="34">
        <v>587696</v>
      </c>
      <c r="C21" s="45">
        <f t="shared" si="1"/>
        <v>100</v>
      </c>
    </row>
    <row r="23" spans="1:3" ht="15.75" thickBot="1" x14ac:dyDescent="0.3"/>
    <row r="24" spans="1:3" ht="15.75" thickBot="1" x14ac:dyDescent="0.3">
      <c r="A24" s="74" t="s">
        <v>89</v>
      </c>
      <c r="B24" s="75"/>
      <c r="C24" s="76"/>
    </row>
    <row r="25" spans="1:3" x14ac:dyDescent="0.25">
      <c r="A25" s="29" t="s">
        <v>32</v>
      </c>
      <c r="B25" s="30" t="s">
        <v>33</v>
      </c>
      <c r="C25" s="31" t="s">
        <v>34</v>
      </c>
    </row>
    <row r="26" spans="1:3" x14ac:dyDescent="0.25">
      <c r="A26" s="25" t="s">
        <v>57</v>
      </c>
      <c r="B26" s="32">
        <v>55750</v>
      </c>
      <c r="C26" s="33">
        <f>B26/$B$31*100</f>
        <v>10.390767407098151</v>
      </c>
    </row>
    <row r="27" spans="1:3" x14ac:dyDescent="0.25">
      <c r="A27" s="25" t="s">
        <v>62</v>
      </c>
      <c r="B27" s="32">
        <v>46396</v>
      </c>
      <c r="C27" s="33">
        <f t="shared" ref="C27:C31" si="2">B27/$B$31*100</f>
        <v>8.6473550604435143</v>
      </c>
    </row>
    <row r="28" spans="1:3" x14ac:dyDescent="0.25">
      <c r="A28" s="25" t="s">
        <v>63</v>
      </c>
      <c r="B28" s="32">
        <v>29665</v>
      </c>
      <c r="C28" s="33">
        <f t="shared" si="2"/>
        <v>5.5290065494451426</v>
      </c>
    </row>
    <row r="29" spans="1:3" x14ac:dyDescent="0.25">
      <c r="A29" s="25" t="s">
        <v>64</v>
      </c>
      <c r="B29" s="32">
        <v>29381</v>
      </c>
      <c r="C29" s="33">
        <f t="shared" si="2"/>
        <v>5.476074209649342</v>
      </c>
    </row>
    <row r="30" spans="1:3" x14ac:dyDescent="0.25">
      <c r="A30" s="25" t="s">
        <v>65</v>
      </c>
      <c r="B30" s="32">
        <v>17729</v>
      </c>
      <c r="C30" s="33">
        <f t="shared" si="2"/>
        <v>3.3043572261962897</v>
      </c>
    </row>
    <row r="31" spans="1:3" x14ac:dyDescent="0.25">
      <c r="A31" s="27" t="s">
        <v>35</v>
      </c>
      <c r="B31" s="34">
        <v>536534</v>
      </c>
      <c r="C31" s="45">
        <f t="shared" si="2"/>
        <v>100</v>
      </c>
    </row>
    <row r="33" spans="1:10" ht="15.75" thickBot="1" x14ac:dyDescent="0.3"/>
    <row r="34" spans="1:10" ht="15.75" thickBot="1" x14ac:dyDescent="0.3">
      <c r="A34" s="74" t="s">
        <v>90</v>
      </c>
      <c r="B34" s="75"/>
      <c r="C34" s="76"/>
    </row>
    <row r="35" spans="1:10" x14ac:dyDescent="0.25">
      <c r="A35" s="29" t="s">
        <v>32</v>
      </c>
      <c r="B35" s="30" t="s">
        <v>33</v>
      </c>
      <c r="C35" s="31" t="s">
        <v>34</v>
      </c>
    </row>
    <row r="36" spans="1:10" x14ac:dyDescent="0.25">
      <c r="A36" s="25" t="s">
        <v>59</v>
      </c>
      <c r="B36" s="32">
        <v>32145</v>
      </c>
      <c r="C36" s="33">
        <f>B36/$B$41*100</f>
        <v>21.559934538820624</v>
      </c>
    </row>
    <row r="37" spans="1:10" x14ac:dyDescent="0.25">
      <c r="A37" s="25" t="s">
        <v>66</v>
      </c>
      <c r="B37" s="32">
        <v>13991</v>
      </c>
      <c r="C37" s="33">
        <f t="shared" ref="C37:C41" si="3">B37/$B$41*100</f>
        <v>9.3838868916671139</v>
      </c>
      <c r="H37" s="50"/>
      <c r="I37" s="50"/>
    </row>
    <row r="38" spans="1:10" x14ac:dyDescent="0.25">
      <c r="A38" s="25" t="s">
        <v>67</v>
      </c>
      <c r="B38" s="32">
        <v>10889</v>
      </c>
      <c r="C38" s="33">
        <f t="shared" si="3"/>
        <v>7.3033481783548844</v>
      </c>
      <c r="I38" s="51"/>
      <c r="J38" s="50"/>
    </row>
    <row r="39" spans="1:10" x14ac:dyDescent="0.25">
      <c r="A39" s="25" t="s">
        <v>97</v>
      </c>
      <c r="B39" s="32">
        <v>7621</v>
      </c>
      <c r="C39" s="33">
        <f t="shared" si="3"/>
        <v>5.1114718034018347</v>
      </c>
    </row>
    <row r="40" spans="1:10" x14ac:dyDescent="0.25">
      <c r="A40" s="25" t="s">
        <v>98</v>
      </c>
      <c r="B40" s="32">
        <v>7130</v>
      </c>
      <c r="C40" s="33">
        <f t="shared" si="3"/>
        <v>4.7821537801148253</v>
      </c>
    </row>
    <row r="41" spans="1:10" x14ac:dyDescent="0.25">
      <c r="A41" s="27" t="s">
        <v>35</v>
      </c>
      <c r="B41" s="34">
        <v>149096</v>
      </c>
      <c r="C41" s="45">
        <f t="shared" si="3"/>
        <v>100</v>
      </c>
    </row>
    <row r="43" spans="1:10" ht="15.75" thickBot="1" x14ac:dyDescent="0.3">
      <c r="G43" s="50"/>
    </row>
    <row r="44" spans="1:10" ht="15.75" thickBot="1" x14ac:dyDescent="0.3">
      <c r="A44" s="74" t="s">
        <v>91</v>
      </c>
      <c r="B44" s="75"/>
      <c r="C44" s="76"/>
      <c r="G44" s="50"/>
    </row>
    <row r="45" spans="1:10" x14ac:dyDescent="0.25">
      <c r="A45" s="29" t="s">
        <v>32</v>
      </c>
      <c r="B45" s="30" t="s">
        <v>33</v>
      </c>
      <c r="C45" s="31" t="s">
        <v>34</v>
      </c>
      <c r="G45" s="50"/>
    </row>
    <row r="46" spans="1:10" x14ac:dyDescent="0.25">
      <c r="A46" s="25" t="s">
        <v>69</v>
      </c>
      <c r="B46" s="32">
        <v>15728</v>
      </c>
      <c r="C46" s="33">
        <f>B46/$B$51*100</f>
        <v>14.438895417156287</v>
      </c>
    </row>
    <row r="47" spans="1:10" x14ac:dyDescent="0.25">
      <c r="A47" s="25" t="s">
        <v>68</v>
      </c>
      <c r="B47" s="32">
        <v>15156</v>
      </c>
      <c r="C47" s="33">
        <f t="shared" ref="C47:C51" si="4">B47/$B$51*100</f>
        <v>13.913777908343125</v>
      </c>
    </row>
    <row r="48" spans="1:10" x14ac:dyDescent="0.25">
      <c r="A48" s="25" t="s">
        <v>70</v>
      </c>
      <c r="B48" s="32">
        <v>11010</v>
      </c>
      <c r="C48" s="33">
        <f t="shared" si="4"/>
        <v>10.107594007050528</v>
      </c>
    </row>
    <row r="49" spans="1:3" x14ac:dyDescent="0.25">
      <c r="A49" s="25" t="s">
        <v>71</v>
      </c>
      <c r="B49" s="32">
        <v>9770</v>
      </c>
      <c r="C49" s="33">
        <f t="shared" si="4"/>
        <v>8.9692273795534661</v>
      </c>
    </row>
    <row r="50" spans="1:3" x14ac:dyDescent="0.25">
      <c r="A50" s="25" t="s">
        <v>72</v>
      </c>
      <c r="B50" s="32">
        <v>8224</v>
      </c>
      <c r="C50" s="33">
        <f t="shared" si="4"/>
        <v>7.5499412455934198</v>
      </c>
    </row>
    <row r="51" spans="1:3" x14ac:dyDescent="0.25">
      <c r="A51" s="27" t="s">
        <v>35</v>
      </c>
      <c r="B51" s="34">
        <v>108928</v>
      </c>
      <c r="C51" s="45">
        <f t="shared" si="4"/>
        <v>100</v>
      </c>
    </row>
    <row r="53" spans="1:3" ht="15.75" thickBot="1" x14ac:dyDescent="0.3"/>
    <row r="54" spans="1:3" ht="15.75" thickBot="1" x14ac:dyDescent="0.3">
      <c r="A54" s="74" t="s">
        <v>96</v>
      </c>
      <c r="B54" s="75"/>
      <c r="C54" s="76"/>
    </row>
    <row r="55" spans="1:3" x14ac:dyDescent="0.25">
      <c r="A55" s="29" t="s">
        <v>32</v>
      </c>
      <c r="B55" s="30" t="s">
        <v>33</v>
      </c>
      <c r="C55" s="31" t="s">
        <v>34</v>
      </c>
    </row>
    <row r="56" spans="1:3" x14ac:dyDescent="0.25">
      <c r="A56" s="25" t="s">
        <v>73</v>
      </c>
      <c r="B56" s="32">
        <v>12355</v>
      </c>
      <c r="C56" s="33">
        <f>B56/$B$61*100</f>
        <v>11.255864802077165</v>
      </c>
    </row>
    <row r="57" spans="1:3" x14ac:dyDescent="0.25">
      <c r="A57" s="25" t="s">
        <v>74</v>
      </c>
      <c r="B57" s="32">
        <v>11275</v>
      </c>
      <c r="C57" s="33">
        <f t="shared" ref="C57:C61" si="5">B57/$B$61*100</f>
        <v>10.271944608937275</v>
      </c>
    </row>
    <row r="58" spans="1:3" x14ac:dyDescent="0.25">
      <c r="A58" s="25" t="s">
        <v>75</v>
      </c>
      <c r="B58" s="32">
        <v>6039</v>
      </c>
      <c r="C58" s="33">
        <f t="shared" si="5"/>
        <v>5.5017537466405502</v>
      </c>
    </row>
    <row r="59" spans="1:3" x14ac:dyDescent="0.25">
      <c r="A59" s="25" t="s">
        <v>99</v>
      </c>
      <c r="B59" s="32">
        <v>5288</v>
      </c>
      <c r="C59" s="33">
        <f t="shared" si="5"/>
        <v>4.8175647975219791</v>
      </c>
    </row>
    <row r="60" spans="1:3" x14ac:dyDescent="0.25">
      <c r="A60" s="25" t="s">
        <v>76</v>
      </c>
      <c r="B60" s="32">
        <v>4796</v>
      </c>
      <c r="C60" s="33">
        <f t="shared" si="5"/>
        <v>4.3693344873138074</v>
      </c>
    </row>
    <row r="61" spans="1:3" x14ac:dyDescent="0.25">
      <c r="A61" s="27" t="s">
        <v>35</v>
      </c>
      <c r="B61" s="34">
        <v>109765</v>
      </c>
      <c r="C61" s="45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dcterms:created xsi:type="dcterms:W3CDTF">2020-03-12T10:26:06Z</dcterms:created>
  <dcterms:modified xsi:type="dcterms:W3CDTF">2022-12-15T09:42:52Z</dcterms:modified>
</cp:coreProperties>
</file>