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\"/>
    </mc:Choice>
  </mc:AlternateContent>
  <bookViews>
    <workbookView xWindow="-105" yWindow="-105" windowWidth="23250" windowHeight="12450" activeTab="3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8" i="4"/>
  <c r="P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8" i="4"/>
  <c r="I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8" i="4"/>
  <c r="H7" i="4"/>
  <c r="G82" i="6"/>
  <c r="G81" i="6"/>
  <c r="G80" i="6"/>
  <c r="D81" i="6"/>
  <c r="D82" i="6"/>
  <c r="D80" i="6"/>
  <c r="G74" i="6"/>
  <c r="G73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17" i="5"/>
  <c r="C18" i="5"/>
  <c r="C19" i="5"/>
  <c r="C20" i="5"/>
  <c r="C21" i="5"/>
  <c r="C16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<sst xmlns="http://schemas.openxmlformats.org/spreadsheetml/2006/main" count="230" uniqueCount="97">
  <si>
    <t>AEROPORTS</t>
  </si>
  <si>
    <t>MOUVEMENTS</t>
  </si>
  <si>
    <t>PASSAGERS</t>
  </si>
  <si>
    <t xml:space="preserve">TOTAL </t>
  </si>
  <si>
    <t xml:space="preserve">CUMUL </t>
  </si>
  <si>
    <t>AGADIR</t>
  </si>
  <si>
    <t>BENSLIMANE</t>
  </si>
  <si>
    <t>BOUARFA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</si>
  <si>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</si>
  <si>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</si>
  <si>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</si>
  <si>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</si>
  <si>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</si>
  <si>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</si>
  <si>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</si>
  <si>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</si>
  <si>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</si>
  <si>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</si>
  <si>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</si>
  <si>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</si>
  <si>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</si>
  <si>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MOHAMMED V</t>
  </si>
  <si>
    <t>Taux Récupération 22-19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</si>
  <si>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</si>
  <si>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</si>
  <si>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</si>
  <si>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</si>
  <si>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</si>
  <si>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</si>
  <si>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</si>
  <si>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</si>
  <si>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Total général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</si>
  <si>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</si>
  <si>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</si>
  <si>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</si>
  <si>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</si>
  <si>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</si>
  <si>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</si>
  <si>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</si>
  <si>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OCTOBRE</t>
  </si>
  <si>
    <t xml:space="preserve">TOP 5 des Routes Aériennes internationales Octobre 2022 </t>
  </si>
  <si>
    <t xml:space="preserve">TOP 5 des Routes Aériennes internationales à CMN - Octobre 2022 </t>
  </si>
  <si>
    <t xml:space="preserve">TOP 5 des Routes Aériennes internationales à RAK - Octobre 2022 </t>
  </si>
  <si>
    <t xml:space="preserve">TOP 5 des Routes Aériennes internationales à AGA - Octobre 2022 </t>
  </si>
  <si>
    <t xml:space="preserve">TOP 5 des Routes Aériennes internationales à TNG - Octobre 2022 </t>
  </si>
  <si>
    <t xml:space="preserve">TOP 5 des Routes Aériennes internationales à FEZ - Octobre 2022 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</si>
  <si>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</si>
  <si>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</si>
  <si>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</si>
  <si>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</si>
  <si>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</si>
  <si>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Octobre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</si>
  <si>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</si>
  <si>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</si>
  <si>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</si>
  <si>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</si>
  <si>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</si>
  <si>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</si>
  <si>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</si>
  <si>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</si>
  <si>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</si>
  <si>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</si>
  <si>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</si>
  <si>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</si>
  <si>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MOHAMMED V-PARIS-ORLY</t>
  </si>
  <si>
    <t>MARRAKECH-PARIS-ORLY</t>
  </si>
  <si>
    <t>MOHAMMED V-PARIS-CDG</t>
  </si>
  <si>
    <t>AGADIR-PARIS-ORLY</t>
  </si>
  <si>
    <t>MOHAMMED V-ISTANBUL</t>
  </si>
  <si>
    <t>MOHAMMED V-JEDDAH</t>
  </si>
  <si>
    <t xml:space="preserve">MOHAMMED V-DAKAR BLAISE-DIAGNE </t>
  </si>
  <si>
    <t>MARRAKECH-LONDRES-GATW.</t>
  </si>
  <si>
    <t>MARRAKECH-MADRID</t>
  </si>
  <si>
    <t>MARRAKECH-PARIS-CDG</t>
  </si>
  <si>
    <t>MARRAKECH-BARCELONE</t>
  </si>
  <si>
    <t>AGADIR-LONDRES-GATW.</t>
  </si>
  <si>
    <t>AGADIR-MANCHESTER</t>
  </si>
  <si>
    <t>AGADIR-PARIS-BEAUVAIS</t>
  </si>
  <si>
    <t>AGADIR-STANSTED</t>
  </si>
  <si>
    <t>TANGER-MADRID</t>
  </si>
  <si>
    <t>TANGER-BARCELONE</t>
  </si>
  <si>
    <t>TANGER-BRUXELLES</t>
  </si>
  <si>
    <t>TANGER-PARIS-ORLY</t>
  </si>
  <si>
    <t>TANGER-CHARLEROI</t>
  </si>
  <si>
    <t>FES-SAISS-MARSEILLE</t>
  </si>
  <si>
    <t>FES-SAISS-PARIS-ORLY</t>
  </si>
  <si>
    <t>FES-SAISS-BARCELONE</t>
  </si>
  <si>
    <t>FES-SAISS-BORDEAUX</t>
  </si>
  <si>
    <t>FES-SAISS-TOULOUSE</t>
  </si>
  <si>
    <t>Trafic aérien international des passagers par secteur géographique et par aéroport Octobre et Cumul à fin Octobre 2019-2022</t>
  </si>
  <si>
    <t>Cumul Octobre</t>
  </si>
  <si>
    <t>Ventilation du trafic aérien des passagers en national, international et par aéroport au titre du mois d'octobre et cumul à fin Octobre 2019-2022</t>
  </si>
  <si>
    <t>Cumul Octobre 2019</t>
  </si>
  <si>
    <t>Cumul Octobre 2022</t>
  </si>
  <si>
    <t>Taux de récupération Cumul Oct 22/19</t>
  </si>
  <si>
    <t>Taux de récupération Oct-22/19</t>
  </si>
  <si>
    <t>Octobre et  Cumul à fin Octobre 2022/2021/2019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</si>
</sst>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10" fontId="8" fillId="3" borderId="1" xfId="2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0" fontId="9" fillId="0" borderId="0" xfId="0" applyFont="1"/>
    <xf numFmtId="164" fontId="5" fillId="0" borderId="0" xfId="0" applyNumberFormat="1" applyFont="1"/>
    <xf numFmtId="3" fontId="5" fillId="0" borderId="0" xfId="0" applyNumberFormat="1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21856"/>
        <c:axId val="175919136"/>
      </c:barChart>
      <c:catAx>
        <c:axId val="17592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91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91913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92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14240"/>
        <c:axId val="469716880"/>
      </c:barChart>
      <c:catAx>
        <c:axId val="17591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971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971688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914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05F4~1.SAB\LOCALS~1\Temp\Rar$DI01.812\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zoomScale="85" zoomScaleNormal="85" workbookViewId="0">
      <selection activeCell="A28" sqref="A28:E28"/>
    </sheetView>
  </sheetViews>
  <sheetFormatPr baseColWidth="10" defaultColWidth="20.7109375" defaultRowHeight="15" x14ac:dyDescent="0.2"/>
  <cols>
    <col min="1" max="1" width="21.42578125" style="7" customWidth="1"/>
    <col min="2" max="4" width="11.7109375" style="7" customWidth="1"/>
    <col min="5" max="5" width="18.5703125" style="7" customWidth="1"/>
    <col min="6" max="6" width="15" style="7" customWidth="1"/>
    <col min="7" max="7" width="11.7109375" style="7" customWidth="1"/>
    <col min="8" max="8" width="14.42578125" style="7" customWidth="1"/>
    <col min="9" max="9" width="16.85546875" style="8" customWidth="1"/>
    <col min="10" max="12" width="14.5703125" style="7" customWidth="1"/>
    <col min="13" max="13" width="17.140625" style="7" customWidth="1"/>
    <col min="14" max="14" width="15.7109375" style="7" customWidth="1"/>
    <col min="15" max="16" width="17.140625" style="7" customWidth="1"/>
    <col min="17" max="17" width="17" style="7" customWidth="1"/>
    <col min="18" max="16384" width="20.7109375" style="7"/>
  </cols>
  <sheetData>
    <row r="1" spans="1:17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</row>
    <row r="2" spans="1:17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</row>
    <row r="3" spans="1:17" ht="15.75" x14ac:dyDescent="0.25">
      <c r="A3" s="56"/>
      <c r="B3" s="56"/>
      <c r="C3" s="56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</row>
    <row r="4" spans="1:17" ht="15.75" x14ac:dyDescent="0.25">
      <c r="A4" s="58" t="s">
        <v>60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ht="15.75" x14ac:dyDescent="0.25">
      <c r="A5" s="58" t="s">
        <v>96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ht="16.5" thickBo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 ht="16.5" thickBot="1" x14ac:dyDescent="0.3">
      <c r="A7" s="57" t="s">
        <v>0</v>
      </c>
      <c r="B7" s="60" t="s">
        <v>2</v>
      </c>
      <c r="C7" s="60"/>
      <c r="D7" s="60"/>
      <c r="E7" s="60"/>
      <c r="F7" s="60"/>
      <c r="G7" s="60"/>
      <c r="H7" s="60"/>
      <c r="I7" s="60"/>
      <c r="J7" s="60" t="s">
        <v>1</v>
      </c>
      <c r="K7" s="60"/>
      <c r="L7" s="60"/>
      <c r="M7" s="60"/>
      <c r="N7" s="60"/>
      <c r="O7" s="60"/>
      <c r="P7" s="60"/>
      <c r="Q7" s="60"/>
    </row>
    <row r="8" spans="1:17" s="9" customFormat="1" ht="16.5" customHeight="1" thickBot="1" x14ac:dyDescent="0.3">
      <c r="A8" s="57"/>
      <c r="B8" s="53" t="s">
        <v>39</v>
      </c>
      <c r="C8" s="54"/>
      <c r="D8" s="55"/>
      <c r="E8" s="51" t="s">
        <v>22</v>
      </c>
      <c r="F8" s="53" t="s">
        <v>4</v>
      </c>
      <c r="G8" s="54"/>
      <c r="H8" s="55"/>
      <c r="I8" s="51" t="s">
        <v>22</v>
      </c>
      <c r="J8" s="53" t="s">
        <v>39</v>
      </c>
      <c r="K8" s="54"/>
      <c r="L8" s="55"/>
      <c r="M8" s="51" t="s">
        <v>22</v>
      </c>
      <c r="N8" s="53" t="s">
        <v>4</v>
      </c>
      <c r="O8" s="54"/>
      <c r="P8" s="55"/>
      <c r="Q8" s="51" t="s">
        <v>22</v>
      </c>
    </row>
    <row r="9" spans="1:17" ht="31.5" customHeight="1" thickBot="1" x14ac:dyDescent="0.3">
      <c r="A9" s="57"/>
      <c r="B9" s="10">
        <v>2022</v>
      </c>
      <c r="C9" s="10">
        <v>2021</v>
      </c>
      <c r="D9" s="10">
        <v>2019</v>
      </c>
      <c r="E9" s="52"/>
      <c r="F9" s="11">
        <v>44835</v>
      </c>
      <c r="G9" s="11">
        <v>44470</v>
      </c>
      <c r="H9" s="11">
        <v>43739</v>
      </c>
      <c r="I9" s="52"/>
      <c r="J9" s="10">
        <v>2022</v>
      </c>
      <c r="K9" s="10">
        <v>2021</v>
      </c>
      <c r="L9" s="10">
        <v>2019</v>
      </c>
      <c r="M9" s="52"/>
      <c r="N9" s="11">
        <v>44835</v>
      </c>
      <c r="O9" s="11">
        <v>44470</v>
      </c>
      <c r="P9" s="11">
        <v>43739</v>
      </c>
      <c r="Q9" s="52"/>
    </row>
    <row r="10" spans="1:17" ht="16.5" thickBot="1" x14ac:dyDescent="0.3">
      <c r="A10" s="12" t="s">
        <v>21</v>
      </c>
      <c r="B10" s="13">
        <v>759360</v>
      </c>
      <c r="C10" s="13">
        <v>447925</v>
      </c>
      <c r="D10" s="13">
        <v>848400</v>
      </c>
      <c r="E10" s="14">
        <v>0.89504950495049507</v>
      </c>
      <c r="F10" s="15">
        <v>6176926</v>
      </c>
      <c r="G10" s="15">
        <v>3618569</v>
      </c>
      <c r="H10" s="15">
        <v>8685749</v>
      </c>
      <c r="I10" s="16">
        <v>0.7111564011347784</v>
      </c>
      <c r="J10" s="17">
        <v>6084</v>
      </c>
      <c r="K10" s="17">
        <v>4821</v>
      </c>
      <c r="L10" s="17">
        <v>7588</v>
      </c>
      <c r="M10" s="16">
        <v>0.80179230363732212</v>
      </c>
      <c r="N10" s="17">
        <v>54714</v>
      </c>
      <c r="O10" s="17">
        <v>38764</v>
      </c>
      <c r="P10" s="17">
        <v>76701</v>
      </c>
      <c r="Q10" s="16">
        <v>0.71334141666992612</v>
      </c>
    </row>
    <row r="11" spans="1:17" ht="16.5" thickBot="1" x14ac:dyDescent="0.3">
      <c r="A11" s="18" t="s">
        <v>12</v>
      </c>
      <c r="B11" s="13">
        <v>587961</v>
      </c>
      <c r="C11" s="13">
        <v>290664</v>
      </c>
      <c r="D11" s="13">
        <v>599090</v>
      </c>
      <c r="E11" s="14">
        <v>0.98142349229664994</v>
      </c>
      <c r="F11" s="15">
        <v>3764053</v>
      </c>
      <c r="G11" s="15">
        <v>1252938</v>
      </c>
      <c r="H11" s="15">
        <v>5302743</v>
      </c>
      <c r="I11" s="16">
        <v>0.70983130806075267</v>
      </c>
      <c r="J11" s="17">
        <v>3939</v>
      </c>
      <c r="K11" s="17">
        <v>2649</v>
      </c>
      <c r="L11" s="17">
        <v>4058</v>
      </c>
      <c r="M11" s="16">
        <v>0.97067520946278951</v>
      </c>
      <c r="N11" s="17">
        <v>27950</v>
      </c>
      <c r="O11" s="17">
        <v>12312</v>
      </c>
      <c r="P11" s="17">
        <v>37188</v>
      </c>
      <c r="Q11" s="16">
        <v>0.75158653329030867</v>
      </c>
    </row>
    <row r="12" spans="1:17" ht="16.5" thickBot="1" x14ac:dyDescent="0.3">
      <c r="A12" s="12" t="s">
        <v>5</v>
      </c>
      <c r="B12" s="13">
        <v>201200</v>
      </c>
      <c r="C12" s="13">
        <v>83139</v>
      </c>
      <c r="D12" s="13">
        <v>174557</v>
      </c>
      <c r="E12" s="14">
        <v>1.1526320915231127</v>
      </c>
      <c r="F12" s="15">
        <v>1401508</v>
      </c>
      <c r="G12" s="15">
        <v>488906</v>
      </c>
      <c r="H12" s="15">
        <v>1680651</v>
      </c>
      <c r="I12" s="16">
        <v>0.83390781310337481</v>
      </c>
      <c r="J12" s="17">
        <v>1536</v>
      </c>
      <c r="K12" s="17">
        <v>853</v>
      </c>
      <c r="L12" s="17">
        <v>1403</v>
      </c>
      <c r="M12" s="16">
        <v>1.0947968638631504</v>
      </c>
      <c r="N12" s="17">
        <v>11782</v>
      </c>
      <c r="O12" s="13">
        <v>5233</v>
      </c>
      <c r="P12" s="13">
        <v>13674</v>
      </c>
      <c r="Q12" s="16">
        <v>0.86163522012578619</v>
      </c>
    </row>
    <row r="13" spans="1:17" ht="16.5" thickBot="1" x14ac:dyDescent="0.3">
      <c r="A13" s="18" t="s">
        <v>16</v>
      </c>
      <c r="B13" s="13">
        <v>144368</v>
      </c>
      <c r="C13" s="13">
        <v>99595</v>
      </c>
      <c r="D13" s="13">
        <v>115762</v>
      </c>
      <c r="E13" s="14">
        <v>1.2471104507524058</v>
      </c>
      <c r="F13" s="15">
        <v>1189510</v>
      </c>
      <c r="G13" s="15">
        <v>768353</v>
      </c>
      <c r="H13" s="15">
        <v>1144750</v>
      </c>
      <c r="I13" s="16">
        <v>1.0391002402271239</v>
      </c>
      <c r="J13" s="17">
        <v>1343</v>
      </c>
      <c r="K13" s="17">
        <v>1109</v>
      </c>
      <c r="L13" s="17">
        <v>1065</v>
      </c>
      <c r="M13" s="16">
        <v>1.2610328638497652</v>
      </c>
      <c r="N13" s="17">
        <v>12296</v>
      </c>
      <c r="O13" s="17">
        <v>8569</v>
      </c>
      <c r="P13" s="17">
        <v>10439</v>
      </c>
      <c r="Q13" s="16">
        <v>1.1778906025481368</v>
      </c>
    </row>
    <row r="14" spans="1:17" ht="16.5" thickBot="1" x14ac:dyDescent="0.3">
      <c r="A14" s="18" t="s">
        <v>19</v>
      </c>
      <c r="B14" s="13">
        <v>146319</v>
      </c>
      <c r="C14" s="13">
        <v>88927</v>
      </c>
      <c r="D14" s="13">
        <v>121929</v>
      </c>
      <c r="E14" s="14">
        <v>1.2000344462761114</v>
      </c>
      <c r="F14" s="15">
        <v>1084274</v>
      </c>
      <c r="G14" s="15">
        <v>569103</v>
      </c>
      <c r="H14" s="15">
        <v>1200967</v>
      </c>
      <c r="I14" s="16">
        <v>0.90283413282796277</v>
      </c>
      <c r="J14" s="17">
        <v>1022</v>
      </c>
      <c r="K14" s="17">
        <v>840</v>
      </c>
      <c r="L14" s="17">
        <v>912</v>
      </c>
      <c r="M14" s="16">
        <v>1.1206140350877194</v>
      </c>
      <c r="N14" s="17">
        <v>8487</v>
      </c>
      <c r="O14" s="17">
        <v>5428</v>
      </c>
      <c r="P14" s="17">
        <v>9412</v>
      </c>
      <c r="Q14" s="16">
        <v>0.90172120696982572</v>
      </c>
    </row>
    <row r="15" spans="1:17" ht="16.5" thickBot="1" x14ac:dyDescent="0.3">
      <c r="A15" s="18" t="s">
        <v>15</v>
      </c>
      <c r="B15" s="13">
        <v>86431</v>
      </c>
      <c r="C15" s="13">
        <v>56160</v>
      </c>
      <c r="D15" s="13">
        <v>52750</v>
      </c>
      <c r="E15" s="14">
        <v>1.6385023696682464</v>
      </c>
      <c r="F15" s="15">
        <v>735535</v>
      </c>
      <c r="G15" s="15">
        <v>431180</v>
      </c>
      <c r="H15" s="15">
        <v>614538</v>
      </c>
      <c r="I15" s="16">
        <v>1.1968909977902098</v>
      </c>
      <c r="J15" s="17">
        <v>673</v>
      </c>
      <c r="K15" s="17">
        <v>475</v>
      </c>
      <c r="L15" s="17">
        <v>403</v>
      </c>
      <c r="M15" s="16">
        <v>1.6699751861042185</v>
      </c>
      <c r="N15" s="17">
        <v>6469</v>
      </c>
      <c r="O15" s="17">
        <v>4009</v>
      </c>
      <c r="P15" s="17">
        <v>4809</v>
      </c>
      <c r="Q15" s="16">
        <v>1.3451861093782491</v>
      </c>
    </row>
    <row r="16" spans="1:17" s="19" customFormat="1" ht="16.5" thickBot="1" x14ac:dyDescent="0.3">
      <c r="A16" s="12" t="s">
        <v>13</v>
      </c>
      <c r="B16" s="13">
        <v>79695</v>
      </c>
      <c r="C16" s="13">
        <v>66338</v>
      </c>
      <c r="D16" s="13">
        <v>68246</v>
      </c>
      <c r="E16" s="14">
        <v>1.1677607478826597</v>
      </c>
      <c r="F16" s="15">
        <v>723601</v>
      </c>
      <c r="G16" s="15">
        <v>523680</v>
      </c>
      <c r="H16" s="15">
        <v>659845</v>
      </c>
      <c r="I16" s="16">
        <v>1.096622691692746</v>
      </c>
      <c r="J16" s="17">
        <v>624</v>
      </c>
      <c r="K16" s="17">
        <v>618</v>
      </c>
      <c r="L16" s="17">
        <v>543</v>
      </c>
      <c r="M16" s="16">
        <v>1.149171270718232</v>
      </c>
      <c r="N16" s="17">
        <v>6578</v>
      </c>
      <c r="O16" s="17">
        <v>4892</v>
      </c>
      <c r="P16" s="17">
        <v>5371</v>
      </c>
      <c r="Q16" s="16">
        <v>1.2247253770247626</v>
      </c>
    </row>
    <row r="17" spans="1:17" ht="16.5" thickBot="1" x14ac:dyDescent="0.3">
      <c r="A17" s="18" t="s">
        <v>23</v>
      </c>
      <c r="B17" s="13">
        <v>89375</v>
      </c>
      <c r="C17" s="13">
        <v>64876</v>
      </c>
      <c r="D17" s="13">
        <v>89927</v>
      </c>
      <c r="E17" s="14">
        <v>0.99386168781344864</v>
      </c>
      <c r="F17" s="15">
        <v>690054</v>
      </c>
      <c r="G17" s="15">
        <v>400220</v>
      </c>
      <c r="H17" s="15">
        <v>919801</v>
      </c>
      <c r="I17" s="16">
        <v>0.75022097171018509</v>
      </c>
      <c r="J17" s="17">
        <v>631</v>
      </c>
      <c r="K17" s="17">
        <v>594</v>
      </c>
      <c r="L17" s="17">
        <v>682</v>
      </c>
      <c r="M17" s="16">
        <v>0.92521994134897356</v>
      </c>
      <c r="N17" s="17">
        <v>5401</v>
      </c>
      <c r="O17" s="17">
        <v>3730</v>
      </c>
      <c r="P17" s="17">
        <v>6896</v>
      </c>
      <c r="Q17" s="16">
        <v>0.783207656612529</v>
      </c>
    </row>
    <row r="18" spans="1:17" ht="16.5" thickBot="1" x14ac:dyDescent="0.3">
      <c r="A18" s="18" t="s">
        <v>8</v>
      </c>
      <c r="B18" s="13">
        <v>20768</v>
      </c>
      <c r="C18" s="13">
        <v>18797</v>
      </c>
      <c r="D18" s="13">
        <v>22367</v>
      </c>
      <c r="E18" s="14">
        <v>0.92851075244780257</v>
      </c>
      <c r="F18" s="15">
        <v>186231</v>
      </c>
      <c r="G18" s="15">
        <v>163166</v>
      </c>
      <c r="H18" s="15">
        <v>216459</v>
      </c>
      <c r="I18" s="16">
        <v>0.86035230690338582</v>
      </c>
      <c r="J18" s="17">
        <v>160</v>
      </c>
      <c r="K18" s="17">
        <v>144</v>
      </c>
      <c r="L18" s="17">
        <v>242</v>
      </c>
      <c r="M18" s="16">
        <v>0.66115702479338845</v>
      </c>
      <c r="N18" s="17">
        <v>1566</v>
      </c>
      <c r="O18" s="13">
        <v>1298</v>
      </c>
      <c r="P18" s="13">
        <v>2138</v>
      </c>
      <c r="Q18" s="16">
        <v>0.73246024321796066</v>
      </c>
    </row>
    <row r="19" spans="1:17" ht="16.5" thickBot="1" x14ac:dyDescent="0.3">
      <c r="A19" s="12" t="s">
        <v>11</v>
      </c>
      <c r="B19" s="13">
        <v>19276</v>
      </c>
      <c r="C19" s="13">
        <v>15838</v>
      </c>
      <c r="D19" s="13">
        <v>21853</v>
      </c>
      <c r="E19" s="14">
        <v>0.88207568754862031</v>
      </c>
      <c r="F19" s="15">
        <v>166619</v>
      </c>
      <c r="G19" s="15">
        <v>151662</v>
      </c>
      <c r="H19" s="15">
        <v>209130</v>
      </c>
      <c r="I19" s="16">
        <v>0.79672452541481376</v>
      </c>
      <c r="J19" s="17">
        <v>177</v>
      </c>
      <c r="K19" s="17">
        <v>142</v>
      </c>
      <c r="L19" s="17">
        <v>325</v>
      </c>
      <c r="M19" s="16">
        <v>0.54461538461538461</v>
      </c>
      <c r="N19" s="17">
        <v>1531</v>
      </c>
      <c r="O19" s="17">
        <v>1343</v>
      </c>
      <c r="P19" s="17">
        <v>2664</v>
      </c>
      <c r="Q19" s="16">
        <v>0.5746996996996997</v>
      </c>
    </row>
    <row r="20" spans="1:17" ht="16.5" thickBot="1" x14ac:dyDescent="0.3">
      <c r="A20" s="18" t="s">
        <v>17</v>
      </c>
      <c r="B20" s="13">
        <v>20889</v>
      </c>
      <c r="C20" s="13">
        <v>11540</v>
      </c>
      <c r="D20" s="13">
        <v>2868</v>
      </c>
      <c r="E20" s="14">
        <v>7.28347280334728</v>
      </c>
      <c r="F20" s="15">
        <v>152705</v>
      </c>
      <c r="G20" s="15">
        <v>47248</v>
      </c>
      <c r="H20" s="15">
        <v>38384</v>
      </c>
      <c r="I20" s="16">
        <v>3.9783503543142977</v>
      </c>
      <c r="J20" s="17">
        <v>176</v>
      </c>
      <c r="K20" s="17">
        <v>130</v>
      </c>
      <c r="L20" s="17">
        <v>48</v>
      </c>
      <c r="M20" s="16">
        <v>3.6666666666666665</v>
      </c>
      <c r="N20" s="17">
        <v>1432</v>
      </c>
      <c r="O20" s="17">
        <v>642</v>
      </c>
      <c r="P20" s="17">
        <v>579</v>
      </c>
      <c r="Q20" s="16">
        <v>2.4732297063903284</v>
      </c>
    </row>
    <row r="21" spans="1:17" ht="16.5" thickBot="1" x14ac:dyDescent="0.3">
      <c r="A21" s="18" t="s">
        <v>24</v>
      </c>
      <c r="B21" s="13">
        <v>7257</v>
      </c>
      <c r="C21" s="13">
        <v>3945</v>
      </c>
      <c r="D21" s="13">
        <v>7631</v>
      </c>
      <c r="E21" s="14">
        <v>0.95098938540165112</v>
      </c>
      <c r="F21" s="15">
        <v>78128</v>
      </c>
      <c r="G21" s="15">
        <v>47816</v>
      </c>
      <c r="H21" s="15">
        <v>81508</v>
      </c>
      <c r="I21" s="16">
        <v>0.95853167787211069</v>
      </c>
      <c r="J21" s="17">
        <v>94</v>
      </c>
      <c r="K21" s="17">
        <v>50</v>
      </c>
      <c r="L21" s="17">
        <v>98</v>
      </c>
      <c r="M21" s="16">
        <v>0.95918367346938771</v>
      </c>
      <c r="N21" s="17">
        <v>1014</v>
      </c>
      <c r="O21" s="17">
        <v>570</v>
      </c>
      <c r="P21" s="17">
        <v>1014</v>
      </c>
      <c r="Q21" s="16">
        <v>1</v>
      </c>
    </row>
    <row r="22" spans="1:17" ht="16.5" thickBot="1" x14ac:dyDescent="0.3">
      <c r="A22" s="18" t="s">
        <v>10</v>
      </c>
      <c r="B22" s="13">
        <v>9778</v>
      </c>
      <c r="C22" s="13">
        <v>7132</v>
      </c>
      <c r="D22" s="13">
        <v>12490</v>
      </c>
      <c r="E22" s="14">
        <v>0.78286629303442756</v>
      </c>
      <c r="F22" s="15">
        <v>74512</v>
      </c>
      <c r="G22" s="15">
        <v>22499</v>
      </c>
      <c r="H22" s="15">
        <v>89715</v>
      </c>
      <c r="I22" s="16">
        <v>0.83054115811179852</v>
      </c>
      <c r="J22" s="17">
        <v>66</v>
      </c>
      <c r="K22" s="17">
        <v>70</v>
      </c>
      <c r="L22" s="17">
        <v>98</v>
      </c>
      <c r="M22" s="16">
        <v>0.67346938775510201</v>
      </c>
      <c r="N22" s="17">
        <v>618</v>
      </c>
      <c r="O22" s="17">
        <v>250</v>
      </c>
      <c r="P22" s="17">
        <v>895</v>
      </c>
      <c r="Q22" s="16">
        <v>0.69050279329608943</v>
      </c>
    </row>
    <row r="23" spans="1:17" ht="16.5" thickBot="1" x14ac:dyDescent="0.3">
      <c r="A23" s="18" t="s">
        <v>14</v>
      </c>
      <c r="B23" s="13">
        <v>7443</v>
      </c>
      <c r="C23" s="13">
        <v>6232</v>
      </c>
      <c r="D23" s="13">
        <v>13951</v>
      </c>
      <c r="E23" s="14">
        <v>0.5335101426421045</v>
      </c>
      <c r="F23" s="15">
        <v>53591</v>
      </c>
      <c r="G23" s="15">
        <v>29603</v>
      </c>
      <c r="H23" s="15">
        <v>112225</v>
      </c>
      <c r="I23" s="16">
        <v>0.47753174426375583</v>
      </c>
      <c r="J23" s="17">
        <v>98</v>
      </c>
      <c r="K23" s="17">
        <v>88</v>
      </c>
      <c r="L23" s="17">
        <v>160</v>
      </c>
      <c r="M23" s="16">
        <v>0.61250000000000004</v>
      </c>
      <c r="N23" s="17">
        <v>838</v>
      </c>
      <c r="O23" s="17">
        <v>552</v>
      </c>
      <c r="P23" s="17">
        <v>1468</v>
      </c>
      <c r="Q23" s="16">
        <v>0.57084468664850141</v>
      </c>
    </row>
    <row r="24" spans="1:17" ht="16.5" thickBot="1" x14ac:dyDescent="0.3">
      <c r="A24" s="18" t="s">
        <v>9</v>
      </c>
      <c r="B24" s="13">
        <v>6663</v>
      </c>
      <c r="C24" s="13">
        <v>3868</v>
      </c>
      <c r="D24" s="13">
        <v>6172</v>
      </c>
      <c r="E24" s="14">
        <v>1.079552819183409</v>
      </c>
      <c r="F24" s="15">
        <v>41881</v>
      </c>
      <c r="G24" s="15">
        <v>17779</v>
      </c>
      <c r="H24" s="15">
        <v>43742</v>
      </c>
      <c r="I24" s="16">
        <v>0.95745507749988568</v>
      </c>
      <c r="J24" s="17">
        <v>81</v>
      </c>
      <c r="K24" s="17">
        <v>58</v>
      </c>
      <c r="L24" s="17">
        <v>98</v>
      </c>
      <c r="M24" s="16">
        <v>0.82653061224489799</v>
      </c>
      <c r="N24" s="17">
        <v>683</v>
      </c>
      <c r="O24" s="17">
        <v>370</v>
      </c>
      <c r="P24" s="17">
        <v>820</v>
      </c>
      <c r="Q24" s="16">
        <v>0.83292682926829265</v>
      </c>
    </row>
    <row r="25" spans="1:17" ht="16.5" thickBot="1" x14ac:dyDescent="0.3">
      <c r="A25" s="18" t="s">
        <v>26</v>
      </c>
      <c r="B25" s="13">
        <v>2153</v>
      </c>
      <c r="C25" s="13">
        <v>1018</v>
      </c>
      <c r="D25" s="13">
        <v>1098</v>
      </c>
      <c r="E25" s="14">
        <v>1.9608378870673953</v>
      </c>
      <c r="F25" s="15">
        <v>14898</v>
      </c>
      <c r="G25" s="15">
        <v>9801</v>
      </c>
      <c r="H25" s="15">
        <v>10645</v>
      </c>
      <c r="I25" s="16">
        <v>1.3995302959135745</v>
      </c>
      <c r="J25" s="17">
        <v>72</v>
      </c>
      <c r="K25" s="17">
        <v>20</v>
      </c>
      <c r="L25" s="17">
        <v>54</v>
      </c>
      <c r="M25" s="16">
        <v>1.3333333333333333</v>
      </c>
      <c r="N25" s="17">
        <v>404</v>
      </c>
      <c r="O25" s="17">
        <v>182</v>
      </c>
      <c r="P25" s="17">
        <v>446</v>
      </c>
      <c r="Q25" s="16">
        <v>0.905829596412556</v>
      </c>
    </row>
    <row r="26" spans="1:17" ht="16.5" thickBot="1" x14ac:dyDescent="0.3">
      <c r="A26" s="18" t="s">
        <v>20</v>
      </c>
      <c r="B26" s="13">
        <v>1183</v>
      </c>
      <c r="C26" s="13">
        <v>1728</v>
      </c>
      <c r="D26" s="13">
        <v>1516</v>
      </c>
      <c r="E26" s="14">
        <v>0.78034300791556732</v>
      </c>
      <c r="F26" s="15">
        <v>8332</v>
      </c>
      <c r="G26" s="15">
        <v>7879</v>
      </c>
      <c r="H26" s="15">
        <v>14639</v>
      </c>
      <c r="I26" s="16">
        <v>0.56916456042079377</v>
      </c>
      <c r="J26" s="17">
        <v>26</v>
      </c>
      <c r="K26" s="17">
        <v>32</v>
      </c>
      <c r="L26" s="17">
        <v>36</v>
      </c>
      <c r="M26" s="16">
        <v>0.72222222222222221</v>
      </c>
      <c r="N26" s="17">
        <v>242</v>
      </c>
      <c r="O26" s="17">
        <v>196</v>
      </c>
      <c r="P26" s="17">
        <v>388</v>
      </c>
      <c r="Q26" s="16">
        <v>0.62371134020618557</v>
      </c>
    </row>
    <row r="27" spans="1:17" ht="16.5" thickBot="1" x14ac:dyDescent="0.3">
      <c r="A27" s="18" t="s">
        <v>25</v>
      </c>
      <c r="B27" s="13">
        <v>924</v>
      </c>
      <c r="C27" s="13"/>
      <c r="D27" s="13">
        <v>1057</v>
      </c>
      <c r="E27" s="14">
        <v>0.8741721854304636</v>
      </c>
      <c r="F27" s="15">
        <v>3953</v>
      </c>
      <c r="G27" s="15"/>
      <c r="H27" s="15">
        <v>10862</v>
      </c>
      <c r="I27" s="16">
        <v>0.36392929478917324</v>
      </c>
      <c r="J27" s="17">
        <v>40</v>
      </c>
      <c r="K27" s="17"/>
      <c r="L27" s="17">
        <v>44</v>
      </c>
      <c r="M27" s="16">
        <v>0.90909090909090906</v>
      </c>
      <c r="N27" s="17">
        <v>148</v>
      </c>
      <c r="O27" s="17"/>
      <c r="P27" s="17">
        <v>428</v>
      </c>
      <c r="Q27" s="16">
        <v>0.34579439252336447</v>
      </c>
    </row>
    <row r="28" spans="1:17" ht="16.5" thickBot="1" x14ac:dyDescent="0.3">
      <c r="A28" s="18" t="s">
        <v>6</v>
      </c>
      <c r="B28" s="13">
        <v>12</v>
      </c>
      <c r="C28" s="13">
        <v>28</v>
      </c>
      <c r="D28" s="13">
        <v>44</v>
      </c>
      <c r="E28" s="14">
        <v>0.27272727272727271</v>
      </c>
      <c r="F28" s="15">
        <v>256</v>
      </c>
      <c r="G28" s="15">
        <v>348</v>
      </c>
      <c r="H28" s="15">
        <v>293</v>
      </c>
      <c r="I28" s="16">
        <v>0.87372013651877134</v>
      </c>
      <c r="J28" s="17">
        <v>3</v>
      </c>
      <c r="K28" s="17">
        <v>11</v>
      </c>
      <c r="L28" s="17">
        <v>22</v>
      </c>
      <c r="M28" s="16">
        <v>0.13636363636363635</v>
      </c>
      <c r="N28" s="17">
        <v>111</v>
      </c>
      <c r="O28" s="17">
        <v>135</v>
      </c>
      <c r="P28" s="17">
        <v>142</v>
      </c>
      <c r="Q28" s="16">
        <v>0.78169014084507038</v>
      </c>
    </row>
    <row r="29" spans="1:17" ht="16.5" thickBot="1" x14ac:dyDescent="0.3">
      <c r="A29" s="18" t="s">
        <v>7</v>
      </c>
      <c r="B29" s="13"/>
      <c r="C29" s="13"/>
      <c r="D29" s="13">
        <v>228</v>
      </c>
      <c r="E29" s="14">
        <v>0</v>
      </c>
      <c r="F29" s="15">
        <v>233</v>
      </c>
      <c r="G29" s="15"/>
      <c r="H29" s="15">
        <v>2193</v>
      </c>
      <c r="I29" s="16">
        <v>0.10624715002279982</v>
      </c>
      <c r="J29" s="17"/>
      <c r="K29" s="17"/>
      <c r="L29" s="17">
        <v>16</v>
      </c>
      <c r="M29" s="16">
        <v>0</v>
      </c>
      <c r="N29" s="17">
        <v>18</v>
      </c>
      <c r="O29" s="17"/>
      <c r="P29" s="17">
        <v>124</v>
      </c>
      <c r="Q29" s="16">
        <v>0.14516129032258066</v>
      </c>
    </row>
    <row r="30" spans="1:17" ht="16.5" thickBot="1" x14ac:dyDescent="0.3">
      <c r="A30" s="18" t="s">
        <v>18</v>
      </c>
      <c r="B30" s="13"/>
      <c r="C30" s="13"/>
      <c r="D30" s="13">
        <v>57</v>
      </c>
      <c r="E30" s="14">
        <v>0</v>
      </c>
      <c r="F30" s="15">
        <v>2</v>
      </c>
      <c r="G30" s="15"/>
      <c r="H30" s="15">
        <v>761</v>
      </c>
      <c r="I30" s="16">
        <v>2.6281208935611039E-3</v>
      </c>
      <c r="J30" s="17"/>
      <c r="K30" s="17"/>
      <c r="L30" s="17">
        <v>13</v>
      </c>
      <c r="M30" s="16">
        <v>0</v>
      </c>
      <c r="N30" s="17">
        <v>2</v>
      </c>
      <c r="O30" s="17"/>
      <c r="P30" s="17">
        <v>101</v>
      </c>
      <c r="Q30" s="16">
        <v>1.9801980198019802E-2</v>
      </c>
    </row>
    <row r="31" spans="1:17" s="22" customFormat="1" ht="16.5" thickBot="1" x14ac:dyDescent="0.3">
      <c r="A31" s="12" t="s">
        <v>3</v>
      </c>
      <c r="B31" s="20">
        <v>2191055</v>
      </c>
      <c r="C31" s="20">
        <v>1267750</v>
      </c>
      <c r="D31" s="20">
        <v>2161993</v>
      </c>
      <c r="E31" s="21">
        <v>1.0134422266862104</v>
      </c>
      <c r="F31" s="20">
        <v>16546802</v>
      </c>
      <c r="G31" s="20">
        <v>8550750</v>
      </c>
      <c r="H31" s="20">
        <v>21039600</v>
      </c>
      <c r="I31" s="21">
        <v>0.78645991368657198</v>
      </c>
      <c r="J31" s="20">
        <v>16845</v>
      </c>
      <c r="K31" s="20">
        <v>12704</v>
      </c>
      <c r="L31" s="20">
        <v>17908</v>
      </c>
      <c r="M31" s="21">
        <v>0.94064105427741795</v>
      </c>
      <c r="N31" s="20">
        <v>142284</v>
      </c>
      <c r="O31" s="20">
        <v>88475</v>
      </c>
      <c r="P31" s="20">
        <v>175697</v>
      </c>
      <c r="Q31" s="21">
        <v>0.80982600727388632</v>
      </c>
    </row>
    <row r="34" spans="9:10" x14ac:dyDescent="0.2">
      <c r="I34" s="23"/>
    </row>
    <row r="37" spans="9:10" x14ac:dyDescent="0.2">
      <c r="J37" s="24"/>
    </row>
  </sheetData>
  <sortState ref="A10:Y30">
    <sortCondition descending="1" ref="N10:N30"/>
  </sortState>
  <mergeCells count="15">
    <mergeCell ref="I8:I9"/>
    <mergeCell ref="M8:M9"/>
    <mergeCell ref="N8:P8"/>
    <mergeCell ref="Q8:Q9"/>
    <mergeCell ref="A3:C3"/>
    <mergeCell ref="A7:A9"/>
    <mergeCell ref="J8:L8"/>
    <mergeCell ref="B8:D8"/>
    <mergeCell ref="A4:Q4"/>
    <mergeCell ref="A5:Q5"/>
    <mergeCell ref="A6:Q6"/>
    <mergeCell ref="B7:I7"/>
    <mergeCell ref="J7:Q7"/>
    <mergeCell ref="E8:E9"/>
    <mergeCell ref="F8:H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zoomScale="85" zoomScaleNormal="85" workbookViewId="0">
      <selection activeCell="M32" sqref="M32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7" customWidth="1"/>
    <col min="9" max="9" width="17.42578125" customWidth="1"/>
    <col min="10" max="10" width="14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28515625" customWidth="1"/>
    <col min="17" max="17" width="16.28515625" customWidth="1"/>
  </cols>
  <sheetData>
    <row r="3" spans="1:17" ht="39.75" customHeight="1" x14ac:dyDescent="0.25">
      <c r="A3" s="63" t="s">
        <v>91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5" spans="1:17" x14ac:dyDescent="0.25">
      <c r="A5" s="64" t="s">
        <v>27</v>
      </c>
      <c r="B5" s="65">
        <v>43739</v>
      </c>
      <c r="C5" s="64"/>
      <c r="D5" s="64"/>
      <c r="E5" s="65">
        <v>44835</v>
      </c>
      <c r="F5" s="64"/>
      <c r="G5" s="64"/>
      <c r="H5" s="61" t="s">
        <v>95</v>
      </c>
      <c r="I5" s="62"/>
      <c r="J5" s="65" t="s">
        <v>92</v>
      </c>
      <c r="K5" s="64"/>
      <c r="L5" s="64"/>
      <c r="M5" s="65" t="s">
        <v>93</v>
      </c>
      <c r="N5" s="64"/>
      <c r="O5" s="64"/>
      <c r="P5" s="61" t="s">
        <v>94</v>
      </c>
      <c r="Q5" s="62"/>
    </row>
    <row r="6" spans="1:17" x14ac:dyDescent="0.25">
      <c r="A6" s="64"/>
      <c r="B6" s="25" t="s">
        <v>28</v>
      </c>
      <c r="C6" s="25" t="s">
        <v>29</v>
      </c>
      <c r="D6" s="25" t="s">
        <v>30</v>
      </c>
      <c r="E6" s="25" t="s">
        <v>28</v>
      </c>
      <c r="F6" s="25" t="s">
        <v>29</v>
      </c>
      <c r="G6" s="25" t="s">
        <v>30</v>
      </c>
      <c r="H6" s="25" t="s">
        <v>28</v>
      </c>
      <c r="I6" s="25" t="s">
        <v>29</v>
      </c>
      <c r="J6" s="25" t="s">
        <v>28</v>
      </c>
      <c r="K6" s="25" t="s">
        <v>29</v>
      </c>
      <c r="L6" s="25" t="s">
        <v>30</v>
      </c>
      <c r="M6" s="25" t="s">
        <v>28</v>
      </c>
      <c r="N6" s="25" t="s">
        <v>29</v>
      </c>
      <c r="O6" s="25" t="s">
        <v>30</v>
      </c>
      <c r="P6" s="25" t="s">
        <v>28</v>
      </c>
      <c r="Q6" s="25" t="s">
        <v>29</v>
      </c>
    </row>
    <row r="7" spans="1:17" x14ac:dyDescent="0.25">
      <c r="A7" s="26" t="s">
        <v>21</v>
      </c>
      <c r="B7" s="27">
        <v>742456</v>
      </c>
      <c r="C7" s="27">
        <v>105944</v>
      </c>
      <c r="D7" s="27">
        <v>848400</v>
      </c>
      <c r="E7" s="27">
        <v>672159</v>
      </c>
      <c r="F7" s="27">
        <v>87201</v>
      </c>
      <c r="G7" s="27">
        <v>759360</v>
      </c>
      <c r="H7" s="49">
        <f>E7/B7</f>
        <v>0.90531829495619942</v>
      </c>
      <c r="I7" s="49">
        <f>F7/C7</f>
        <v>0.82308578116740916</v>
      </c>
      <c r="J7" s="27">
        <v>7748891</v>
      </c>
      <c r="K7" s="27">
        <v>936858</v>
      </c>
      <c r="L7" s="27">
        <v>8685749</v>
      </c>
      <c r="M7" s="27">
        <v>5500178</v>
      </c>
      <c r="N7" s="27">
        <v>676748</v>
      </c>
      <c r="O7" s="27">
        <v>6176926</v>
      </c>
      <c r="P7" s="49">
        <f>M7/J7</f>
        <v>0.70980195746720398</v>
      </c>
      <c r="Q7" s="49">
        <f>N7/K7</f>
        <v>0.72235920491686045</v>
      </c>
    </row>
    <row r="8" spans="1:17" x14ac:dyDescent="0.25">
      <c r="A8" s="26" t="s">
        <v>12</v>
      </c>
      <c r="B8" s="27">
        <v>562953</v>
      </c>
      <c r="C8" s="27">
        <v>36137</v>
      </c>
      <c r="D8" s="27">
        <v>599090</v>
      </c>
      <c r="E8" s="27">
        <v>568967</v>
      </c>
      <c r="F8" s="27">
        <v>18994</v>
      </c>
      <c r="G8" s="27">
        <v>587961</v>
      </c>
      <c r="H8" s="49">
        <f t="shared" ref="H8:H28" si="0">E8/B8</f>
        <v>1.0106829522180361</v>
      </c>
      <c r="I8" s="49">
        <f t="shared" ref="I8:I28" si="1">F8/C8</f>
        <v>0.52561086974569005</v>
      </c>
      <c r="J8" s="27">
        <v>4993966</v>
      </c>
      <c r="K8" s="27">
        <v>308777</v>
      </c>
      <c r="L8" s="27">
        <v>5302743</v>
      </c>
      <c r="M8" s="27">
        <v>3654446</v>
      </c>
      <c r="N8" s="27">
        <v>109607</v>
      </c>
      <c r="O8" s="27">
        <v>3764053</v>
      </c>
      <c r="P8" s="49">
        <f t="shared" ref="P8:P28" si="2">M8/J8</f>
        <v>0.73177230281503713</v>
      </c>
      <c r="Q8" s="49">
        <f t="shared" ref="Q8:Q28" si="3">N8/K8</f>
        <v>0.35497138711756382</v>
      </c>
    </row>
    <row r="9" spans="1:17" x14ac:dyDescent="0.25">
      <c r="A9" s="26" t="s">
        <v>5</v>
      </c>
      <c r="B9" s="27">
        <v>136299</v>
      </c>
      <c r="C9" s="27">
        <v>38258</v>
      </c>
      <c r="D9" s="27">
        <v>174557</v>
      </c>
      <c r="E9" s="27">
        <v>167771</v>
      </c>
      <c r="F9" s="27">
        <v>33429</v>
      </c>
      <c r="G9" s="27">
        <v>201200</v>
      </c>
      <c r="H9" s="49">
        <f t="shared" si="0"/>
        <v>1.2309041152172797</v>
      </c>
      <c r="I9" s="49">
        <f t="shared" si="1"/>
        <v>0.87377803335250148</v>
      </c>
      <c r="J9" s="27">
        <v>1317854</v>
      </c>
      <c r="K9" s="27">
        <v>362797</v>
      </c>
      <c r="L9" s="27">
        <v>1680651</v>
      </c>
      <c r="M9" s="27">
        <v>1116697</v>
      </c>
      <c r="N9" s="27">
        <v>284811</v>
      </c>
      <c r="O9" s="27">
        <v>1401508</v>
      </c>
      <c r="P9" s="49">
        <f t="shared" si="2"/>
        <v>0.84736017798633234</v>
      </c>
      <c r="Q9" s="49">
        <f t="shared" si="3"/>
        <v>0.78504232394424434</v>
      </c>
    </row>
    <row r="10" spans="1:17" x14ac:dyDescent="0.25">
      <c r="A10" s="26" t="s">
        <v>16</v>
      </c>
      <c r="B10" s="27">
        <v>103779</v>
      </c>
      <c r="C10" s="27">
        <v>11983</v>
      </c>
      <c r="D10" s="27">
        <v>115762</v>
      </c>
      <c r="E10" s="27">
        <v>137507</v>
      </c>
      <c r="F10" s="27">
        <v>6861</v>
      </c>
      <c r="G10" s="27">
        <v>144368</v>
      </c>
      <c r="H10" s="49">
        <f t="shared" si="0"/>
        <v>1.3249983137243566</v>
      </c>
      <c r="I10" s="49">
        <f t="shared" si="1"/>
        <v>0.57256112826504213</v>
      </c>
      <c r="J10" s="27">
        <v>1022554</v>
      </c>
      <c r="K10" s="27">
        <v>122196</v>
      </c>
      <c r="L10" s="27">
        <v>1144750</v>
      </c>
      <c r="M10" s="27">
        <v>1116875</v>
      </c>
      <c r="N10" s="27">
        <v>72635</v>
      </c>
      <c r="O10" s="27">
        <v>1189510</v>
      </c>
      <c r="P10" s="49">
        <f t="shared" si="2"/>
        <v>1.0922406053861213</v>
      </c>
      <c r="Q10" s="49">
        <f t="shared" si="3"/>
        <v>0.59441389243510423</v>
      </c>
    </row>
    <row r="11" spans="1:17" x14ac:dyDescent="0.25">
      <c r="A11" s="26" t="s">
        <v>19</v>
      </c>
      <c r="B11" s="27">
        <v>113065</v>
      </c>
      <c r="C11" s="27">
        <v>8864</v>
      </c>
      <c r="D11" s="27">
        <v>121929</v>
      </c>
      <c r="E11" s="27">
        <v>141396</v>
      </c>
      <c r="F11" s="27">
        <v>4923</v>
      </c>
      <c r="G11" s="27">
        <v>146319</v>
      </c>
      <c r="H11" s="49">
        <f t="shared" si="0"/>
        <v>1.250572679432185</v>
      </c>
      <c r="I11" s="49">
        <f t="shared" si="1"/>
        <v>0.55539259927797835</v>
      </c>
      <c r="J11" s="27">
        <v>1116713</v>
      </c>
      <c r="K11" s="27">
        <v>84254</v>
      </c>
      <c r="L11" s="27">
        <v>1200967</v>
      </c>
      <c r="M11" s="27">
        <v>1047044</v>
      </c>
      <c r="N11" s="27">
        <v>37230</v>
      </c>
      <c r="O11" s="27">
        <v>1084274</v>
      </c>
      <c r="P11" s="49">
        <f t="shared" si="2"/>
        <v>0.93761243936445626</v>
      </c>
      <c r="Q11" s="49">
        <f t="shared" si="3"/>
        <v>0.44187813041517315</v>
      </c>
    </row>
    <row r="12" spans="1:17" x14ac:dyDescent="0.25">
      <c r="A12" s="26" t="s">
        <v>15</v>
      </c>
      <c r="B12" s="27">
        <v>43054</v>
      </c>
      <c r="C12" s="27">
        <v>9696</v>
      </c>
      <c r="D12" s="27">
        <v>52750</v>
      </c>
      <c r="E12" s="27">
        <v>76337</v>
      </c>
      <c r="F12" s="27">
        <v>10094</v>
      </c>
      <c r="G12" s="27">
        <v>86431</v>
      </c>
      <c r="H12" s="49">
        <f t="shared" si="0"/>
        <v>1.7730524457657826</v>
      </c>
      <c r="I12" s="49">
        <f t="shared" si="1"/>
        <v>1.0410478547854785</v>
      </c>
      <c r="J12" s="27">
        <v>524772</v>
      </c>
      <c r="K12" s="27">
        <v>89766</v>
      </c>
      <c r="L12" s="27">
        <v>614538</v>
      </c>
      <c r="M12" s="27">
        <v>653493</v>
      </c>
      <c r="N12" s="27">
        <v>82042</v>
      </c>
      <c r="O12" s="27">
        <v>735535</v>
      </c>
      <c r="P12" s="49">
        <f t="shared" si="2"/>
        <v>1.2452893828176808</v>
      </c>
      <c r="Q12" s="49">
        <f t="shared" si="3"/>
        <v>0.91395405832943433</v>
      </c>
    </row>
    <row r="13" spans="1:17" x14ac:dyDescent="0.25">
      <c r="A13" s="26" t="s">
        <v>13</v>
      </c>
      <c r="B13" s="27">
        <v>64486</v>
      </c>
      <c r="C13" s="27">
        <v>3760</v>
      </c>
      <c r="D13" s="27">
        <v>68246</v>
      </c>
      <c r="E13" s="27">
        <v>76413</v>
      </c>
      <c r="F13" s="27">
        <v>3282</v>
      </c>
      <c r="G13" s="27">
        <v>79695</v>
      </c>
      <c r="H13" s="49">
        <f t="shared" si="0"/>
        <v>1.1849548739261235</v>
      </c>
      <c r="I13" s="49">
        <f t="shared" si="1"/>
        <v>0.87287234042553197</v>
      </c>
      <c r="J13" s="27">
        <v>622065</v>
      </c>
      <c r="K13" s="27">
        <v>37780</v>
      </c>
      <c r="L13" s="27">
        <v>659845</v>
      </c>
      <c r="M13" s="27">
        <v>697509</v>
      </c>
      <c r="N13" s="27">
        <v>26092</v>
      </c>
      <c r="O13" s="27">
        <v>723601</v>
      </c>
      <c r="P13" s="49">
        <f t="shared" si="2"/>
        <v>1.121279930553881</v>
      </c>
      <c r="Q13" s="49">
        <f t="shared" si="3"/>
        <v>0.69062996294335632</v>
      </c>
    </row>
    <row r="14" spans="1:17" x14ac:dyDescent="0.25">
      <c r="A14" s="26" t="s">
        <v>23</v>
      </c>
      <c r="B14" s="27">
        <v>86670</v>
      </c>
      <c r="C14" s="27">
        <v>3257</v>
      </c>
      <c r="D14" s="27">
        <v>89927</v>
      </c>
      <c r="E14" s="27">
        <v>84143</v>
      </c>
      <c r="F14" s="27">
        <v>5232</v>
      </c>
      <c r="G14" s="27">
        <v>89375</v>
      </c>
      <c r="H14" s="49">
        <f t="shared" si="0"/>
        <v>0.97084342909888077</v>
      </c>
      <c r="I14" s="49">
        <f t="shared" si="1"/>
        <v>1.606386245010746</v>
      </c>
      <c r="J14" s="27">
        <v>885586</v>
      </c>
      <c r="K14" s="27">
        <v>34215</v>
      </c>
      <c r="L14" s="27">
        <v>919801</v>
      </c>
      <c r="M14" s="27">
        <v>644413</v>
      </c>
      <c r="N14" s="27">
        <v>45641</v>
      </c>
      <c r="O14" s="27">
        <v>690054</v>
      </c>
      <c r="P14" s="49">
        <f t="shared" si="2"/>
        <v>0.72766845907681466</v>
      </c>
      <c r="Q14" s="49">
        <f t="shared" si="3"/>
        <v>1.3339470992254858</v>
      </c>
    </row>
    <row r="15" spans="1:17" x14ac:dyDescent="0.25">
      <c r="A15" s="26" t="s">
        <v>8</v>
      </c>
      <c r="B15" s="27">
        <v>2591</v>
      </c>
      <c r="C15" s="27">
        <v>19776</v>
      </c>
      <c r="D15" s="27">
        <v>22367</v>
      </c>
      <c r="E15" s="27">
        <v>1279</v>
      </c>
      <c r="F15" s="27">
        <v>19489</v>
      </c>
      <c r="G15" s="27">
        <v>20768</v>
      </c>
      <c r="H15" s="49">
        <f t="shared" si="0"/>
        <v>0.4936318023928985</v>
      </c>
      <c r="I15" s="49">
        <f t="shared" si="1"/>
        <v>0.98548745954692551</v>
      </c>
      <c r="J15" s="27">
        <v>15179</v>
      </c>
      <c r="K15" s="27">
        <v>201280</v>
      </c>
      <c r="L15" s="27">
        <v>216459</v>
      </c>
      <c r="M15" s="27">
        <v>10436</v>
      </c>
      <c r="N15" s="27">
        <v>175795</v>
      </c>
      <c r="O15" s="27">
        <v>186231</v>
      </c>
      <c r="P15" s="49">
        <f t="shared" si="2"/>
        <v>0.6875288227155939</v>
      </c>
      <c r="Q15" s="49">
        <f t="shared" si="3"/>
        <v>0.87338533386327499</v>
      </c>
    </row>
    <row r="16" spans="1:17" x14ac:dyDescent="0.25">
      <c r="A16" s="26" t="s">
        <v>11</v>
      </c>
      <c r="B16" s="27">
        <v>3538</v>
      </c>
      <c r="C16" s="27">
        <v>18315</v>
      </c>
      <c r="D16" s="27">
        <v>21853</v>
      </c>
      <c r="E16" s="27">
        <v>3818</v>
      </c>
      <c r="F16" s="27">
        <v>15458</v>
      </c>
      <c r="G16" s="27">
        <v>19276</v>
      </c>
      <c r="H16" s="49">
        <f t="shared" si="0"/>
        <v>1.0791407574901075</v>
      </c>
      <c r="I16" s="49">
        <f t="shared" si="1"/>
        <v>0.84400764400764405</v>
      </c>
      <c r="J16" s="27">
        <v>41574</v>
      </c>
      <c r="K16" s="27">
        <v>167556</v>
      </c>
      <c r="L16" s="27">
        <v>209130</v>
      </c>
      <c r="M16" s="27">
        <v>34786</v>
      </c>
      <c r="N16" s="27">
        <v>131833</v>
      </c>
      <c r="O16" s="27">
        <v>166619</v>
      </c>
      <c r="P16" s="49">
        <f t="shared" si="2"/>
        <v>0.83672487612450086</v>
      </c>
      <c r="Q16" s="49">
        <f t="shared" si="3"/>
        <v>0.78679963713624101</v>
      </c>
    </row>
    <row r="17" spans="1:17" x14ac:dyDescent="0.25">
      <c r="A17" s="26" t="s">
        <v>17</v>
      </c>
      <c r="B17" s="27">
        <v>2184</v>
      </c>
      <c r="C17" s="27">
        <v>684</v>
      </c>
      <c r="D17" s="27">
        <v>2868</v>
      </c>
      <c r="E17" s="27">
        <v>19980</v>
      </c>
      <c r="F17" s="27">
        <v>909</v>
      </c>
      <c r="G17" s="27">
        <v>20889</v>
      </c>
      <c r="H17" s="49">
        <f t="shared" si="0"/>
        <v>9.1483516483516478</v>
      </c>
      <c r="I17" s="49">
        <f t="shared" si="1"/>
        <v>1.3289473684210527</v>
      </c>
      <c r="J17" s="27">
        <v>26478</v>
      </c>
      <c r="K17" s="27">
        <v>11906</v>
      </c>
      <c r="L17" s="27">
        <v>38384</v>
      </c>
      <c r="M17" s="27">
        <v>142796</v>
      </c>
      <c r="N17" s="27">
        <v>9909</v>
      </c>
      <c r="O17" s="27">
        <v>152705</v>
      </c>
      <c r="P17" s="49">
        <f t="shared" si="2"/>
        <v>5.393005514011632</v>
      </c>
      <c r="Q17" s="49">
        <f t="shared" si="3"/>
        <v>0.83226944397782632</v>
      </c>
    </row>
    <row r="18" spans="1:17" x14ac:dyDescent="0.25">
      <c r="A18" s="26" t="s">
        <v>24</v>
      </c>
      <c r="B18" s="27">
        <v>5896</v>
      </c>
      <c r="C18" s="27">
        <v>1735</v>
      </c>
      <c r="D18" s="27">
        <v>7631</v>
      </c>
      <c r="E18" s="27">
        <v>5076</v>
      </c>
      <c r="F18" s="27">
        <v>2181</v>
      </c>
      <c r="G18" s="27">
        <v>7257</v>
      </c>
      <c r="H18" s="49">
        <f t="shared" si="0"/>
        <v>0.86092265943012214</v>
      </c>
      <c r="I18" s="49">
        <f t="shared" si="1"/>
        <v>1.2570605187319885</v>
      </c>
      <c r="J18" s="27">
        <v>61055</v>
      </c>
      <c r="K18" s="27">
        <v>20453</v>
      </c>
      <c r="L18" s="27">
        <v>81508</v>
      </c>
      <c r="M18" s="27">
        <v>59617</v>
      </c>
      <c r="N18" s="27">
        <v>18511</v>
      </c>
      <c r="O18" s="27">
        <v>78128</v>
      </c>
      <c r="P18" s="49">
        <f t="shared" si="2"/>
        <v>0.97644746540004912</v>
      </c>
      <c r="Q18" s="49">
        <f t="shared" si="3"/>
        <v>0.90505060382339997</v>
      </c>
    </row>
    <row r="19" spans="1:17" x14ac:dyDescent="0.25">
      <c r="A19" s="26" t="s">
        <v>10</v>
      </c>
      <c r="B19" s="27">
        <v>11980</v>
      </c>
      <c r="C19" s="27">
        <v>510</v>
      </c>
      <c r="D19" s="27">
        <v>12490</v>
      </c>
      <c r="E19" s="27">
        <v>9775</v>
      </c>
      <c r="F19" s="27">
        <v>3</v>
      </c>
      <c r="G19" s="27">
        <v>9778</v>
      </c>
      <c r="H19" s="49">
        <f t="shared" si="0"/>
        <v>0.81594323873121866</v>
      </c>
      <c r="I19" s="49">
        <f t="shared" si="1"/>
        <v>5.8823529411764705E-3</v>
      </c>
      <c r="J19" s="27">
        <v>86128</v>
      </c>
      <c r="K19" s="27">
        <v>3587</v>
      </c>
      <c r="L19" s="27">
        <v>89715</v>
      </c>
      <c r="M19" s="27">
        <v>73955</v>
      </c>
      <c r="N19" s="27">
        <v>557</v>
      </c>
      <c r="O19" s="27">
        <v>74512</v>
      </c>
      <c r="P19" s="49">
        <f t="shared" si="2"/>
        <v>0.85866384915474647</v>
      </c>
      <c r="Q19" s="49">
        <f t="shared" si="3"/>
        <v>0.15528296626707555</v>
      </c>
    </row>
    <row r="20" spans="1:17" x14ac:dyDescent="0.25">
      <c r="A20" s="26" t="s">
        <v>14</v>
      </c>
      <c r="B20" s="27">
        <v>8706</v>
      </c>
      <c r="C20" s="27">
        <v>5245</v>
      </c>
      <c r="D20" s="27">
        <v>13951</v>
      </c>
      <c r="E20" s="27">
        <v>3636</v>
      </c>
      <c r="F20" s="27">
        <v>3807</v>
      </c>
      <c r="G20" s="27">
        <v>7443</v>
      </c>
      <c r="H20" s="49">
        <f t="shared" si="0"/>
        <v>0.41764300482425915</v>
      </c>
      <c r="I20" s="49">
        <f t="shared" si="1"/>
        <v>0.72583412774070544</v>
      </c>
      <c r="J20" s="27">
        <v>64734</v>
      </c>
      <c r="K20" s="27">
        <v>47491</v>
      </c>
      <c r="L20" s="27">
        <v>112225</v>
      </c>
      <c r="M20" s="27">
        <v>28770</v>
      </c>
      <c r="N20" s="27">
        <v>24821</v>
      </c>
      <c r="O20" s="27">
        <v>53591</v>
      </c>
      <c r="P20" s="49">
        <f t="shared" si="2"/>
        <v>0.44443414588933172</v>
      </c>
      <c r="Q20" s="49">
        <f t="shared" si="3"/>
        <v>0.52264639615927233</v>
      </c>
    </row>
    <row r="21" spans="1:17" x14ac:dyDescent="0.25">
      <c r="A21" s="26" t="s">
        <v>9</v>
      </c>
      <c r="B21" s="27">
        <v>931</v>
      </c>
      <c r="C21" s="27">
        <v>5241</v>
      </c>
      <c r="D21" s="27">
        <v>6172</v>
      </c>
      <c r="E21" s="27">
        <v>1295</v>
      </c>
      <c r="F21" s="27">
        <v>5368</v>
      </c>
      <c r="G21" s="27">
        <v>6663</v>
      </c>
      <c r="H21" s="49">
        <f t="shared" si="0"/>
        <v>1.3909774436090225</v>
      </c>
      <c r="I21" s="49">
        <f t="shared" si="1"/>
        <v>1.0242320167906889</v>
      </c>
      <c r="J21" s="27">
        <v>5562</v>
      </c>
      <c r="K21" s="27">
        <v>38180</v>
      </c>
      <c r="L21" s="27">
        <v>43742</v>
      </c>
      <c r="M21" s="27">
        <v>4860</v>
      </c>
      <c r="N21" s="27">
        <v>37021</v>
      </c>
      <c r="O21" s="27">
        <v>41881</v>
      </c>
      <c r="P21" s="49">
        <f t="shared" si="2"/>
        <v>0.87378640776699024</v>
      </c>
      <c r="Q21" s="49">
        <f t="shared" si="3"/>
        <v>0.96964379256155053</v>
      </c>
    </row>
    <row r="22" spans="1:17" x14ac:dyDescent="0.25">
      <c r="A22" s="26" t="s">
        <v>26</v>
      </c>
      <c r="B22" s="27"/>
      <c r="C22" s="27">
        <v>1098</v>
      </c>
      <c r="D22" s="27">
        <v>1098</v>
      </c>
      <c r="E22" s="27">
        <v>491</v>
      </c>
      <c r="F22" s="27">
        <v>1662</v>
      </c>
      <c r="G22" s="27">
        <v>2153</v>
      </c>
      <c r="H22" s="49"/>
      <c r="I22" s="49">
        <f t="shared" si="1"/>
        <v>1.5136612021857923</v>
      </c>
      <c r="J22" s="27"/>
      <c r="K22" s="27">
        <v>10645</v>
      </c>
      <c r="L22" s="27">
        <v>10645</v>
      </c>
      <c r="M22" s="27">
        <v>4202</v>
      </c>
      <c r="N22" s="27">
        <v>10696</v>
      </c>
      <c r="O22" s="27">
        <v>14898</v>
      </c>
      <c r="P22" s="49"/>
      <c r="Q22" s="49">
        <f t="shared" si="3"/>
        <v>1.0047909816815406</v>
      </c>
    </row>
    <row r="23" spans="1:17" x14ac:dyDescent="0.25">
      <c r="A23" s="26" t="s">
        <v>20</v>
      </c>
      <c r="B23" s="27"/>
      <c r="C23" s="27">
        <v>1516</v>
      </c>
      <c r="D23" s="27">
        <v>1516</v>
      </c>
      <c r="E23" s="27"/>
      <c r="F23" s="27">
        <v>1183</v>
      </c>
      <c r="G23" s="27">
        <v>1183</v>
      </c>
      <c r="H23" s="49"/>
      <c r="I23" s="49">
        <f t="shared" si="1"/>
        <v>0.78034300791556732</v>
      </c>
      <c r="J23" s="27"/>
      <c r="K23" s="27">
        <v>14639</v>
      </c>
      <c r="L23" s="27">
        <v>14639</v>
      </c>
      <c r="M23" s="27"/>
      <c r="N23" s="27">
        <v>8332</v>
      </c>
      <c r="O23" s="27">
        <v>8332</v>
      </c>
      <c r="P23" s="49"/>
      <c r="Q23" s="49">
        <f t="shared" si="3"/>
        <v>0.56916456042079377</v>
      </c>
    </row>
    <row r="24" spans="1:17" x14ac:dyDescent="0.25">
      <c r="A24" s="26" t="s">
        <v>25</v>
      </c>
      <c r="B24" s="27"/>
      <c r="C24" s="27">
        <v>1057</v>
      </c>
      <c r="D24" s="27">
        <v>1057</v>
      </c>
      <c r="E24" s="27"/>
      <c r="F24" s="27">
        <v>924</v>
      </c>
      <c r="G24" s="27">
        <v>924</v>
      </c>
      <c r="H24" s="49"/>
      <c r="I24" s="49">
        <f t="shared" si="1"/>
        <v>0.8741721854304636</v>
      </c>
      <c r="J24" s="27">
        <v>117</v>
      </c>
      <c r="K24" s="27">
        <v>10745</v>
      </c>
      <c r="L24" s="27">
        <v>10862</v>
      </c>
      <c r="M24" s="27"/>
      <c r="N24" s="27">
        <v>3953</v>
      </c>
      <c r="O24" s="27">
        <v>3953</v>
      </c>
      <c r="P24" s="49"/>
      <c r="Q24" s="49">
        <f t="shared" si="3"/>
        <v>0.36789204281060961</v>
      </c>
    </row>
    <row r="25" spans="1:17" x14ac:dyDescent="0.25">
      <c r="A25" s="26" t="s">
        <v>6</v>
      </c>
      <c r="B25" s="27"/>
      <c r="C25" s="27">
        <v>44</v>
      </c>
      <c r="D25" s="27">
        <v>44</v>
      </c>
      <c r="E25" s="27"/>
      <c r="F25" s="27">
        <v>12</v>
      </c>
      <c r="G25" s="27">
        <v>12</v>
      </c>
      <c r="H25" s="49"/>
      <c r="I25" s="49">
        <f t="shared" si="1"/>
        <v>0.27272727272727271</v>
      </c>
      <c r="J25" s="27"/>
      <c r="K25" s="27">
        <v>293</v>
      </c>
      <c r="L25" s="27">
        <v>293</v>
      </c>
      <c r="M25" s="27">
        <v>8</v>
      </c>
      <c r="N25" s="27">
        <v>248</v>
      </c>
      <c r="O25" s="27">
        <v>256</v>
      </c>
      <c r="P25" s="49"/>
      <c r="Q25" s="49">
        <f t="shared" si="3"/>
        <v>0.84641638225255977</v>
      </c>
    </row>
    <row r="26" spans="1:17" x14ac:dyDescent="0.25">
      <c r="A26" s="26" t="s">
        <v>7</v>
      </c>
      <c r="B26" s="27"/>
      <c r="C26" s="27">
        <v>228</v>
      </c>
      <c r="D26" s="27">
        <v>228</v>
      </c>
      <c r="E26" s="27"/>
      <c r="F26" s="27"/>
      <c r="G26" s="27"/>
      <c r="H26" s="49"/>
      <c r="I26" s="49"/>
      <c r="J26" s="27"/>
      <c r="K26" s="27">
        <v>2193</v>
      </c>
      <c r="L26" s="27">
        <v>2193</v>
      </c>
      <c r="M26" s="27"/>
      <c r="N26" s="27">
        <v>233</v>
      </c>
      <c r="O26" s="27">
        <v>233</v>
      </c>
      <c r="P26" s="49"/>
      <c r="Q26" s="49">
        <f t="shared" si="3"/>
        <v>0.10624715002279982</v>
      </c>
    </row>
    <row r="27" spans="1:17" x14ac:dyDescent="0.25">
      <c r="A27" s="26" t="s">
        <v>18</v>
      </c>
      <c r="B27" s="27"/>
      <c r="C27" s="27">
        <v>57</v>
      </c>
      <c r="D27" s="27">
        <v>57</v>
      </c>
      <c r="E27" s="27"/>
      <c r="F27" s="27"/>
      <c r="G27" s="27"/>
      <c r="H27" s="49"/>
      <c r="I27" s="49"/>
      <c r="J27" s="27"/>
      <c r="K27" s="27">
        <v>761</v>
      </c>
      <c r="L27" s="27">
        <v>761</v>
      </c>
      <c r="M27" s="27">
        <v>0</v>
      </c>
      <c r="N27" s="27">
        <v>2</v>
      </c>
      <c r="O27" s="27">
        <v>2</v>
      </c>
      <c r="P27" s="49"/>
      <c r="Q27" s="49">
        <f t="shared" si="3"/>
        <v>2.6281208935611039E-3</v>
      </c>
    </row>
    <row r="28" spans="1:17" x14ac:dyDescent="0.25">
      <c r="A28" s="28" t="s">
        <v>31</v>
      </c>
      <c r="B28" s="29">
        <v>1888588</v>
      </c>
      <c r="C28" s="29">
        <v>273405</v>
      </c>
      <c r="D28" s="29">
        <v>2161993</v>
      </c>
      <c r="E28" s="29">
        <v>1970043</v>
      </c>
      <c r="F28" s="29">
        <v>221012</v>
      </c>
      <c r="G28" s="29">
        <v>2191055</v>
      </c>
      <c r="H28" s="50">
        <f t="shared" si="0"/>
        <v>1.0431301056662439</v>
      </c>
      <c r="I28" s="50">
        <f t="shared" si="1"/>
        <v>0.80836853751760207</v>
      </c>
      <c r="J28" s="29">
        <v>18533228</v>
      </c>
      <c r="K28" s="29">
        <v>2506372</v>
      </c>
      <c r="L28" s="29">
        <v>21039600</v>
      </c>
      <c r="M28" s="29">
        <v>14790085</v>
      </c>
      <c r="N28" s="29">
        <v>1756717</v>
      </c>
      <c r="O28" s="29">
        <v>16546802</v>
      </c>
      <c r="P28" s="50">
        <f t="shared" si="2"/>
        <v>0.79803070463493997</v>
      </c>
      <c r="Q28" s="50">
        <f t="shared" si="3"/>
        <v>0.70090034520015387</v>
      </c>
    </row>
  </sheetData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16" zoomScale="85" zoomScaleNormal="85" workbookViewId="0">
      <selection activeCell="J50" sqref="J50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36" customFormat="1" ht="36" customHeight="1" x14ac:dyDescent="0.25">
      <c r="A2" s="71" t="s">
        <v>89</v>
      </c>
      <c r="B2" s="72"/>
      <c r="C2" s="72"/>
      <c r="D2" s="72"/>
      <c r="E2" s="72"/>
      <c r="F2" s="72"/>
      <c r="G2" s="72"/>
    </row>
    <row r="3" spans="1:7" x14ac:dyDescent="0.25">
      <c r="A3" s="37"/>
    </row>
    <row r="4" spans="1:7" x14ac:dyDescent="0.25">
      <c r="B4" s="66" t="s">
        <v>52</v>
      </c>
      <c r="C4" s="66"/>
      <c r="D4" s="66"/>
      <c r="E4" s="66"/>
      <c r="F4" s="66"/>
      <c r="G4" s="66"/>
    </row>
    <row r="5" spans="1:7" x14ac:dyDescent="0.25">
      <c r="A5" s="67" t="s">
        <v>33</v>
      </c>
      <c r="B5" s="68" t="s">
        <v>51</v>
      </c>
      <c r="C5" s="68"/>
      <c r="D5" s="69" t="s">
        <v>46</v>
      </c>
      <c r="E5" s="70" t="s">
        <v>90</v>
      </c>
      <c r="F5" s="70"/>
      <c r="G5" s="69" t="s">
        <v>46</v>
      </c>
    </row>
    <row r="6" spans="1:7" x14ac:dyDescent="0.25">
      <c r="A6" s="67"/>
      <c r="B6" s="38">
        <v>2022</v>
      </c>
      <c r="C6" s="38">
        <v>2019</v>
      </c>
      <c r="D6" s="69"/>
      <c r="E6" s="38">
        <v>2022</v>
      </c>
      <c r="F6" s="38">
        <v>2019</v>
      </c>
      <c r="G6" s="69"/>
    </row>
    <row r="7" spans="1:7" x14ac:dyDescent="0.25">
      <c r="A7" s="39" t="s">
        <v>36</v>
      </c>
      <c r="B7" s="40">
        <v>1658704</v>
      </c>
      <c r="C7" s="40">
        <v>1553625</v>
      </c>
      <c r="D7" s="47">
        <f>B7/C7</f>
        <v>1.0676347252393596</v>
      </c>
      <c r="E7" s="41">
        <v>12289367</v>
      </c>
      <c r="F7" s="40">
        <v>14657997</v>
      </c>
      <c r="G7" s="47">
        <f>E7/F7</f>
        <v>0.83840698016243287</v>
      </c>
    </row>
    <row r="8" spans="1:7" x14ac:dyDescent="0.25">
      <c r="A8" s="39" t="s">
        <v>47</v>
      </c>
      <c r="B8" s="40">
        <v>129137</v>
      </c>
      <c r="C8" s="40">
        <v>120504</v>
      </c>
      <c r="D8" s="47">
        <f t="shared" ref="D8:D13" si="0">B8/C8</f>
        <v>1.0716407754099448</v>
      </c>
      <c r="E8" s="41">
        <v>1006847</v>
      </c>
      <c r="F8" s="40">
        <v>1498521</v>
      </c>
      <c r="G8" s="47">
        <f t="shared" ref="G8:G13" si="1">E8/F8</f>
        <v>0.67189382064048486</v>
      </c>
    </row>
    <row r="9" spans="1:7" x14ac:dyDescent="0.25">
      <c r="A9" s="39" t="s">
        <v>48</v>
      </c>
      <c r="B9" s="40">
        <v>100537</v>
      </c>
      <c r="C9" s="40">
        <v>96416</v>
      </c>
      <c r="D9" s="47">
        <f t="shared" si="0"/>
        <v>1.042741868569532</v>
      </c>
      <c r="E9" s="41">
        <v>786879</v>
      </c>
      <c r="F9" s="40">
        <v>1129683</v>
      </c>
      <c r="G9" s="47">
        <f t="shared" si="1"/>
        <v>0.69654850077411101</v>
      </c>
    </row>
    <row r="10" spans="1:7" x14ac:dyDescent="0.25">
      <c r="A10" s="39" t="s">
        <v>49</v>
      </c>
      <c r="B10" s="40">
        <v>48485</v>
      </c>
      <c r="C10" s="40">
        <v>44075</v>
      </c>
      <c r="D10" s="47">
        <f t="shared" si="0"/>
        <v>1.1000567214974475</v>
      </c>
      <c r="E10" s="41">
        <v>463829</v>
      </c>
      <c r="F10" s="40">
        <v>527231</v>
      </c>
      <c r="G10" s="47">
        <f t="shared" si="1"/>
        <v>0.87974531087891261</v>
      </c>
    </row>
    <row r="11" spans="1:7" x14ac:dyDescent="0.25">
      <c r="A11" s="39" t="s">
        <v>50</v>
      </c>
      <c r="B11" s="40">
        <v>32866</v>
      </c>
      <c r="C11" s="40">
        <v>63388</v>
      </c>
      <c r="D11" s="47">
        <f t="shared" si="0"/>
        <v>0.51848930396920556</v>
      </c>
      <c r="E11" s="41">
        <v>242845</v>
      </c>
      <c r="F11" s="40">
        <v>603041</v>
      </c>
      <c r="G11" s="47">
        <f t="shared" si="1"/>
        <v>0.40270064556141288</v>
      </c>
    </row>
    <row r="12" spans="1:7" x14ac:dyDescent="0.25">
      <c r="A12" s="39" t="s">
        <v>37</v>
      </c>
      <c r="B12" s="42">
        <v>314</v>
      </c>
      <c r="C12" s="40">
        <v>10580</v>
      </c>
      <c r="D12" s="47">
        <f t="shared" si="0"/>
        <v>2.9678638941398865E-2</v>
      </c>
      <c r="E12" s="43">
        <v>318</v>
      </c>
      <c r="F12" s="40">
        <v>116755</v>
      </c>
      <c r="G12" s="47">
        <f t="shared" si="1"/>
        <v>2.7236520919874953E-3</v>
      </c>
    </row>
    <row r="13" spans="1:7" x14ac:dyDescent="0.25">
      <c r="A13" s="44" t="s">
        <v>38</v>
      </c>
      <c r="B13" s="45">
        <v>1970043</v>
      </c>
      <c r="C13" s="45">
        <v>1888588</v>
      </c>
      <c r="D13" s="48">
        <f t="shared" si="0"/>
        <v>1.0431301056662439</v>
      </c>
      <c r="E13" s="45">
        <v>14790085</v>
      </c>
      <c r="F13" s="45">
        <v>18533228</v>
      </c>
      <c r="G13" s="48">
        <f t="shared" si="1"/>
        <v>0.79803070463493997</v>
      </c>
    </row>
    <row r="16" spans="1:7" x14ac:dyDescent="0.25">
      <c r="B16" s="66" t="s">
        <v>53</v>
      </c>
      <c r="C16" s="66"/>
      <c r="D16" s="66"/>
      <c r="E16" s="66"/>
      <c r="F16" s="66"/>
      <c r="G16" s="66"/>
    </row>
    <row r="17" spans="1:7" x14ac:dyDescent="0.25">
      <c r="A17" s="67" t="s">
        <v>33</v>
      </c>
      <c r="B17" s="68" t="s">
        <v>51</v>
      </c>
      <c r="C17" s="68"/>
      <c r="D17" s="69" t="s">
        <v>46</v>
      </c>
      <c r="E17" s="70" t="s">
        <v>90</v>
      </c>
      <c r="F17" s="70"/>
      <c r="G17" s="69" t="s">
        <v>46</v>
      </c>
    </row>
    <row r="18" spans="1:7" x14ac:dyDescent="0.25">
      <c r="A18" s="67"/>
      <c r="B18" s="38">
        <v>2022</v>
      </c>
      <c r="C18" s="38">
        <v>2019</v>
      </c>
      <c r="D18" s="69"/>
      <c r="E18" s="38">
        <v>2022</v>
      </c>
      <c r="F18" s="38">
        <v>2019</v>
      </c>
      <c r="G18" s="69"/>
    </row>
    <row r="19" spans="1:7" x14ac:dyDescent="0.25">
      <c r="A19" s="39" t="s">
        <v>36</v>
      </c>
      <c r="B19" s="40">
        <v>386316</v>
      </c>
      <c r="C19" s="40">
        <v>420491</v>
      </c>
      <c r="D19" s="47">
        <f>B19/C19</f>
        <v>0.91872596559736119</v>
      </c>
      <c r="E19" s="41">
        <v>3195302</v>
      </c>
      <c r="F19" s="40">
        <v>4143861</v>
      </c>
      <c r="G19" s="47">
        <f>E19/F19</f>
        <v>0.77109294930500805</v>
      </c>
    </row>
    <row r="20" spans="1:7" x14ac:dyDescent="0.25">
      <c r="A20" s="39" t="s">
        <v>47</v>
      </c>
      <c r="B20" s="40">
        <v>116013</v>
      </c>
      <c r="C20" s="40">
        <v>114457</v>
      </c>
      <c r="D20" s="47">
        <f t="shared" ref="D20:D25" si="2">B20/C20</f>
        <v>1.0135946250556978</v>
      </c>
      <c r="E20" s="41">
        <v>904764</v>
      </c>
      <c r="F20" s="40">
        <v>1309761</v>
      </c>
      <c r="G20" s="47">
        <f t="shared" ref="G20:G25" si="3">E20/F20</f>
        <v>0.69078557080261205</v>
      </c>
    </row>
    <row r="21" spans="1:7" x14ac:dyDescent="0.25">
      <c r="A21" s="39" t="s">
        <v>48</v>
      </c>
      <c r="B21" s="40">
        <v>88559</v>
      </c>
      <c r="C21" s="40">
        <v>89737</v>
      </c>
      <c r="D21" s="47">
        <f t="shared" si="2"/>
        <v>0.98687275037052724</v>
      </c>
      <c r="E21" s="41">
        <v>695430</v>
      </c>
      <c r="F21" s="40">
        <v>1051084</v>
      </c>
      <c r="G21" s="47">
        <f t="shared" si="3"/>
        <v>0.66163123023469106</v>
      </c>
    </row>
    <row r="22" spans="1:7" x14ac:dyDescent="0.25">
      <c r="A22" s="39" t="s">
        <v>49</v>
      </c>
      <c r="B22" s="40">
        <v>48485</v>
      </c>
      <c r="C22" s="40">
        <v>44020</v>
      </c>
      <c r="D22" s="47">
        <f t="shared" si="2"/>
        <v>1.1014311676510677</v>
      </c>
      <c r="E22" s="41">
        <v>462849</v>
      </c>
      <c r="F22" s="40">
        <v>527054</v>
      </c>
      <c r="G22" s="47">
        <f t="shared" si="3"/>
        <v>0.87818136282050796</v>
      </c>
    </row>
    <row r="23" spans="1:7" x14ac:dyDescent="0.25">
      <c r="A23" s="39" t="s">
        <v>50</v>
      </c>
      <c r="B23" s="40">
        <v>32786</v>
      </c>
      <c r="C23" s="40">
        <v>63171</v>
      </c>
      <c r="D23" s="47">
        <f t="shared" si="2"/>
        <v>0.51900397334219817</v>
      </c>
      <c r="E23" s="41">
        <v>241829</v>
      </c>
      <c r="F23" s="40">
        <v>600736</v>
      </c>
      <c r="G23" s="47">
        <f t="shared" si="3"/>
        <v>0.40255453310605654</v>
      </c>
    </row>
    <row r="24" spans="1:7" x14ac:dyDescent="0.25">
      <c r="A24" s="39" t="s">
        <v>37</v>
      </c>
      <c r="B24" s="42">
        <v>0</v>
      </c>
      <c r="C24" s="40">
        <v>10580</v>
      </c>
      <c r="D24" s="47">
        <f t="shared" si="2"/>
        <v>0</v>
      </c>
      <c r="E24" s="43">
        <v>4</v>
      </c>
      <c r="F24" s="40">
        <v>116395</v>
      </c>
      <c r="G24" s="47">
        <f t="shared" si="3"/>
        <v>3.4365737359852227E-5</v>
      </c>
    </row>
    <row r="25" spans="1:7" x14ac:dyDescent="0.25">
      <c r="A25" s="44" t="s">
        <v>38</v>
      </c>
      <c r="B25" s="45">
        <v>672159</v>
      </c>
      <c r="C25" s="45">
        <v>742456</v>
      </c>
      <c r="D25" s="48">
        <f t="shared" si="2"/>
        <v>0.90531829495619942</v>
      </c>
      <c r="E25" s="45">
        <v>5500178</v>
      </c>
      <c r="F25" s="45">
        <v>7748891</v>
      </c>
      <c r="G25" s="48">
        <f t="shared" si="3"/>
        <v>0.70980195746720398</v>
      </c>
    </row>
    <row r="28" spans="1:7" x14ac:dyDescent="0.25">
      <c r="B28" s="66" t="s">
        <v>54</v>
      </c>
      <c r="C28" s="66"/>
      <c r="D28" s="66"/>
      <c r="E28" s="66"/>
      <c r="F28" s="66"/>
      <c r="G28" s="66"/>
    </row>
    <row r="29" spans="1:7" x14ac:dyDescent="0.25">
      <c r="A29" s="67" t="s">
        <v>33</v>
      </c>
      <c r="B29" s="68" t="s">
        <v>51</v>
      </c>
      <c r="C29" s="68"/>
      <c r="D29" s="69" t="s">
        <v>46</v>
      </c>
      <c r="E29" s="70" t="s">
        <v>90</v>
      </c>
      <c r="F29" s="70"/>
      <c r="G29" s="69" t="s">
        <v>46</v>
      </c>
    </row>
    <row r="30" spans="1:7" x14ac:dyDescent="0.25">
      <c r="A30" s="67"/>
      <c r="B30" s="38">
        <v>2022</v>
      </c>
      <c r="C30" s="38">
        <v>2019</v>
      </c>
      <c r="D30" s="69"/>
      <c r="E30" s="38">
        <v>2022</v>
      </c>
      <c r="F30" s="38">
        <v>2019</v>
      </c>
      <c r="G30" s="69"/>
    </row>
    <row r="31" spans="1:7" x14ac:dyDescent="0.25">
      <c r="A31" s="39" t="s">
        <v>36</v>
      </c>
      <c r="B31" s="40">
        <v>551784</v>
      </c>
      <c r="C31" s="40">
        <v>559095</v>
      </c>
      <c r="D31" s="47">
        <f>B31/C31</f>
        <v>0.98692351031577819</v>
      </c>
      <c r="E31" s="41">
        <v>3543669</v>
      </c>
      <c r="F31" s="40">
        <v>4917910</v>
      </c>
      <c r="G31" s="47">
        <f>E31/F31</f>
        <v>0.7205640200817014</v>
      </c>
    </row>
    <row r="32" spans="1:7" x14ac:dyDescent="0.25">
      <c r="A32" s="39" t="s">
        <v>47</v>
      </c>
      <c r="B32" s="40">
        <v>13104</v>
      </c>
      <c r="C32" s="40">
        <v>2504</v>
      </c>
      <c r="D32" s="47">
        <f t="shared" ref="D32:D34" si="4">B32/C32</f>
        <v>5.2332268370607027</v>
      </c>
      <c r="E32" s="41">
        <v>83260</v>
      </c>
      <c r="F32" s="40">
        <v>62490</v>
      </c>
      <c r="G32" s="47">
        <f t="shared" ref="G32:G34" si="5">E32/F32</f>
        <v>1.3323731797087535</v>
      </c>
    </row>
    <row r="33" spans="1:7" x14ac:dyDescent="0.25">
      <c r="A33" s="39" t="s">
        <v>59</v>
      </c>
      <c r="B33" s="40">
        <v>4079</v>
      </c>
      <c r="C33" s="40">
        <v>1354</v>
      </c>
      <c r="D33" s="47">
        <f t="shared" si="4"/>
        <v>3.0125553914327918</v>
      </c>
      <c r="E33" s="41">
        <v>27517</v>
      </c>
      <c r="F33" s="40">
        <v>13566</v>
      </c>
      <c r="G33" s="47">
        <f t="shared" si="5"/>
        <v>2.0283797729618165</v>
      </c>
    </row>
    <row r="34" spans="1:7" x14ac:dyDescent="0.25">
      <c r="A34" s="44" t="s">
        <v>38</v>
      </c>
      <c r="B34" s="45">
        <v>568967</v>
      </c>
      <c r="C34" s="45">
        <v>562953</v>
      </c>
      <c r="D34" s="48">
        <f t="shared" si="4"/>
        <v>1.0106829522180361</v>
      </c>
      <c r="E34" s="45">
        <v>3654446</v>
      </c>
      <c r="F34" s="45">
        <v>4993966</v>
      </c>
      <c r="G34" s="48">
        <f t="shared" si="5"/>
        <v>0.73177230281503713</v>
      </c>
    </row>
    <row r="37" spans="1:7" x14ac:dyDescent="0.25">
      <c r="B37" s="66" t="s">
        <v>55</v>
      </c>
      <c r="C37" s="66"/>
      <c r="D37" s="66"/>
      <c r="E37" s="66"/>
      <c r="F37" s="66"/>
      <c r="G37" s="66"/>
    </row>
    <row r="38" spans="1:7" x14ac:dyDescent="0.25">
      <c r="A38" s="67" t="s">
        <v>33</v>
      </c>
      <c r="B38" s="68" t="s">
        <v>51</v>
      </c>
      <c r="C38" s="68"/>
      <c r="D38" s="69" t="s">
        <v>46</v>
      </c>
      <c r="E38" s="70" t="s">
        <v>90</v>
      </c>
      <c r="F38" s="70"/>
      <c r="G38" s="69" t="s">
        <v>46</v>
      </c>
    </row>
    <row r="39" spans="1:7" x14ac:dyDescent="0.25">
      <c r="A39" s="67"/>
      <c r="B39" s="38">
        <v>2022</v>
      </c>
      <c r="C39" s="38">
        <v>2019</v>
      </c>
      <c r="D39" s="69"/>
      <c r="E39" s="38">
        <v>2022</v>
      </c>
      <c r="F39" s="38">
        <v>2019</v>
      </c>
      <c r="G39" s="69"/>
    </row>
    <row r="40" spans="1:7" x14ac:dyDescent="0.25">
      <c r="A40" s="39" t="s">
        <v>36</v>
      </c>
      <c r="B40" s="40">
        <v>164292</v>
      </c>
      <c r="C40" s="40">
        <v>134933</v>
      </c>
      <c r="D40" s="47">
        <f>B40/C40</f>
        <v>1.2175820592442175</v>
      </c>
      <c r="E40" s="41">
        <v>1091967</v>
      </c>
      <c r="F40" s="40">
        <v>1281571</v>
      </c>
      <c r="G40" s="47">
        <f>E40/F40</f>
        <v>0.85205345626578632</v>
      </c>
    </row>
    <row r="41" spans="1:7" x14ac:dyDescent="0.25">
      <c r="A41" s="39" t="s">
        <v>58</v>
      </c>
      <c r="B41" s="40">
        <v>3479</v>
      </c>
      <c r="C41" s="40">
        <v>1366</v>
      </c>
      <c r="D41" s="47">
        <f t="shared" ref="D41:D42" si="6">B41/C41</f>
        <v>2.5468521229868228</v>
      </c>
      <c r="E41" s="41">
        <v>24730</v>
      </c>
      <c r="F41" s="40">
        <v>36283</v>
      </c>
      <c r="G41" s="47">
        <f t="shared" ref="G41:G42" si="7">E41/F41</f>
        <v>0.68158641788165253</v>
      </c>
    </row>
    <row r="42" spans="1:7" x14ac:dyDescent="0.25">
      <c r="A42" s="44" t="s">
        <v>38</v>
      </c>
      <c r="B42" s="45">
        <v>167771</v>
      </c>
      <c r="C42" s="45">
        <v>136299</v>
      </c>
      <c r="D42" s="48">
        <f t="shared" si="6"/>
        <v>1.2309041152172797</v>
      </c>
      <c r="E42" s="45">
        <v>1116697</v>
      </c>
      <c r="F42" s="45">
        <v>1317854</v>
      </c>
      <c r="G42" s="48">
        <f t="shared" si="7"/>
        <v>0.84736017798633234</v>
      </c>
    </row>
    <row r="45" spans="1:7" x14ac:dyDescent="0.25">
      <c r="B45" s="66" t="s">
        <v>56</v>
      </c>
      <c r="C45" s="66"/>
      <c r="D45" s="66"/>
      <c r="E45" s="66"/>
      <c r="F45" s="66"/>
      <c r="G45" s="66"/>
    </row>
    <row r="46" spans="1:7" x14ac:dyDescent="0.25">
      <c r="A46" s="67" t="s">
        <v>33</v>
      </c>
      <c r="B46" s="68" t="s">
        <v>51</v>
      </c>
      <c r="C46" s="68"/>
      <c r="D46" s="69" t="s">
        <v>46</v>
      </c>
      <c r="E46" s="70" t="s">
        <v>90</v>
      </c>
      <c r="F46" s="70"/>
      <c r="G46" s="69" t="s">
        <v>46</v>
      </c>
    </row>
    <row r="47" spans="1:7" x14ac:dyDescent="0.25">
      <c r="A47" s="67"/>
      <c r="B47" s="38">
        <v>2022</v>
      </c>
      <c r="C47" s="38">
        <v>2019</v>
      </c>
      <c r="D47" s="69"/>
      <c r="E47" s="38">
        <v>2022</v>
      </c>
      <c r="F47" s="38">
        <v>2019</v>
      </c>
      <c r="G47" s="69"/>
    </row>
    <row r="48" spans="1:7" x14ac:dyDescent="0.25">
      <c r="A48" s="39" t="s">
        <v>36</v>
      </c>
      <c r="B48" s="40">
        <v>137427</v>
      </c>
      <c r="C48" s="40">
        <v>103779</v>
      </c>
      <c r="D48" s="47">
        <f>B48/C48</f>
        <v>1.3242274448587865</v>
      </c>
      <c r="E48" s="41">
        <v>1112364</v>
      </c>
      <c r="F48" s="40">
        <v>1009136</v>
      </c>
      <c r="G48" s="47">
        <f>E48/F48</f>
        <v>1.1022934470675905</v>
      </c>
    </row>
    <row r="49" spans="1:7" x14ac:dyDescent="0.25">
      <c r="A49" s="39" t="s">
        <v>58</v>
      </c>
      <c r="B49" s="40">
        <v>80</v>
      </c>
      <c r="C49" s="40"/>
      <c r="D49" s="47"/>
      <c r="E49" s="41">
        <v>4511</v>
      </c>
      <c r="F49" s="40">
        <v>13418</v>
      </c>
      <c r="G49" s="47">
        <f t="shared" ref="G49:G50" si="8">E49/F49</f>
        <v>0.33619019227902819</v>
      </c>
    </row>
    <row r="50" spans="1:7" x14ac:dyDescent="0.25">
      <c r="A50" s="44" t="s">
        <v>38</v>
      </c>
      <c r="B50" s="45">
        <v>137507</v>
      </c>
      <c r="C50" s="45">
        <v>103779</v>
      </c>
      <c r="D50" s="48">
        <f t="shared" ref="D50" si="9">B50/C50</f>
        <v>1.3249983137243566</v>
      </c>
      <c r="E50" s="45">
        <v>1116875</v>
      </c>
      <c r="F50" s="45">
        <v>1022554</v>
      </c>
      <c r="G50" s="48">
        <f t="shared" si="8"/>
        <v>1.0922406053861213</v>
      </c>
    </row>
    <row r="53" spans="1:7" x14ac:dyDescent="0.25">
      <c r="B53" s="66" t="s">
        <v>57</v>
      </c>
      <c r="C53" s="66"/>
      <c r="D53" s="66"/>
      <c r="E53" s="66"/>
      <c r="F53" s="66"/>
      <c r="G53" s="66"/>
    </row>
    <row r="54" spans="1:7" x14ac:dyDescent="0.25">
      <c r="A54" s="67" t="s">
        <v>33</v>
      </c>
      <c r="B54" s="68" t="s">
        <v>51</v>
      </c>
      <c r="C54" s="68"/>
      <c r="D54" s="69" t="s">
        <v>46</v>
      </c>
      <c r="E54" s="70" t="s">
        <v>90</v>
      </c>
      <c r="F54" s="70"/>
      <c r="G54" s="69" t="s">
        <v>46</v>
      </c>
    </row>
    <row r="55" spans="1:7" x14ac:dyDescent="0.25">
      <c r="A55" s="67"/>
      <c r="B55" s="38">
        <v>2022</v>
      </c>
      <c r="C55" s="38">
        <v>2019</v>
      </c>
      <c r="D55" s="69"/>
      <c r="E55" s="38">
        <v>2022</v>
      </c>
      <c r="F55" s="38">
        <v>2019</v>
      </c>
      <c r="G55" s="69"/>
    </row>
    <row r="56" spans="1:7" x14ac:dyDescent="0.25">
      <c r="A56" s="39" t="s">
        <v>36</v>
      </c>
      <c r="B56" s="40">
        <v>141376</v>
      </c>
      <c r="C56" s="40">
        <v>113065</v>
      </c>
      <c r="D56" s="47">
        <f>B56/C56</f>
        <v>1.2503957900322824</v>
      </c>
      <c r="E56" s="41">
        <v>1042930</v>
      </c>
      <c r="F56" s="40">
        <v>1102744</v>
      </c>
      <c r="G56" s="47">
        <f>E56/F56</f>
        <v>0.9457589431454626</v>
      </c>
    </row>
    <row r="57" spans="1:7" x14ac:dyDescent="0.25">
      <c r="A57" s="39" t="s">
        <v>58</v>
      </c>
      <c r="B57" s="40">
        <v>20</v>
      </c>
      <c r="C57" s="40"/>
      <c r="D57" s="47"/>
      <c r="E57" s="41">
        <v>4114</v>
      </c>
      <c r="F57" s="40">
        <v>13969</v>
      </c>
      <c r="G57" s="47">
        <f t="shared" ref="G57:G58" si="10">E57/F57</f>
        <v>0.29450927052759684</v>
      </c>
    </row>
    <row r="58" spans="1:7" x14ac:dyDescent="0.25">
      <c r="A58" s="44" t="s">
        <v>38</v>
      </c>
      <c r="B58" s="45">
        <v>141396</v>
      </c>
      <c r="C58" s="45">
        <v>113065</v>
      </c>
      <c r="D58" s="48">
        <f>B58/C58</f>
        <v>1.250572679432185</v>
      </c>
      <c r="E58" s="45">
        <v>1047044</v>
      </c>
      <c r="F58" s="45">
        <v>1116713</v>
      </c>
      <c r="G58" s="48">
        <f t="shared" si="10"/>
        <v>0.93761243936445626</v>
      </c>
    </row>
    <row r="61" spans="1:7" x14ac:dyDescent="0.25">
      <c r="B61" s="66" t="s">
        <v>61</v>
      </c>
      <c r="C61" s="66"/>
      <c r="D61" s="66"/>
      <c r="E61" s="66"/>
      <c r="F61" s="66"/>
      <c r="G61" s="66"/>
    </row>
    <row r="62" spans="1:7" x14ac:dyDescent="0.25">
      <c r="A62" s="67" t="s">
        <v>33</v>
      </c>
      <c r="B62" s="68" t="s">
        <v>51</v>
      </c>
      <c r="C62" s="68"/>
      <c r="D62" s="69" t="s">
        <v>46</v>
      </c>
      <c r="E62" s="70" t="s">
        <v>90</v>
      </c>
      <c r="F62" s="70"/>
      <c r="G62" s="69" t="s">
        <v>46</v>
      </c>
    </row>
    <row r="63" spans="1:7" x14ac:dyDescent="0.25">
      <c r="A63" s="67"/>
      <c r="B63" s="38">
        <v>2022</v>
      </c>
      <c r="C63" s="38">
        <v>2019</v>
      </c>
      <c r="D63" s="69"/>
      <c r="E63" s="38">
        <v>2022</v>
      </c>
      <c r="F63" s="38">
        <v>2019</v>
      </c>
      <c r="G63" s="69"/>
    </row>
    <row r="64" spans="1:7" x14ac:dyDescent="0.25">
      <c r="A64" s="39" t="s">
        <v>36</v>
      </c>
      <c r="B64" s="40">
        <v>76263</v>
      </c>
      <c r="C64" s="40">
        <v>42926</v>
      </c>
      <c r="D64" s="47">
        <f>B64/C64</f>
        <v>1.7766155709826212</v>
      </c>
      <c r="E64" s="41">
        <v>650884</v>
      </c>
      <c r="F64" s="40">
        <v>513417</v>
      </c>
      <c r="G64" s="47">
        <f>E64/F64</f>
        <v>1.2677492174976677</v>
      </c>
    </row>
    <row r="65" spans="1:7" x14ac:dyDescent="0.25">
      <c r="A65" s="39" t="s">
        <v>58</v>
      </c>
      <c r="B65" s="40">
        <v>74</v>
      </c>
      <c r="C65" s="40">
        <v>128</v>
      </c>
      <c r="D65" s="47">
        <f t="shared" ref="D65:D66" si="11">B65/C65</f>
        <v>0.578125</v>
      </c>
      <c r="E65" s="41">
        <v>2609</v>
      </c>
      <c r="F65" s="40">
        <v>11355</v>
      </c>
      <c r="G65" s="47">
        <f t="shared" ref="G65:G66" si="12">E65/F65</f>
        <v>0.22976662263320125</v>
      </c>
    </row>
    <row r="66" spans="1:7" x14ac:dyDescent="0.25">
      <c r="A66" s="44" t="s">
        <v>38</v>
      </c>
      <c r="B66" s="45">
        <v>76337</v>
      </c>
      <c r="C66" s="45">
        <v>43054</v>
      </c>
      <c r="D66" s="48">
        <f t="shared" si="11"/>
        <v>1.7730524457657826</v>
      </c>
      <c r="E66" s="45">
        <v>653493</v>
      </c>
      <c r="F66" s="45">
        <v>524772</v>
      </c>
      <c r="G66" s="48">
        <f t="shared" si="12"/>
        <v>1.2452893828176808</v>
      </c>
    </row>
    <row r="69" spans="1:7" x14ac:dyDescent="0.25">
      <c r="B69" s="66" t="s">
        <v>62</v>
      </c>
      <c r="C69" s="66"/>
      <c r="D69" s="66"/>
      <c r="E69" s="66"/>
      <c r="F69" s="66"/>
      <c r="G69" s="66"/>
    </row>
    <row r="70" spans="1:7" x14ac:dyDescent="0.25">
      <c r="A70" s="67" t="s">
        <v>33</v>
      </c>
      <c r="B70" s="68" t="s">
        <v>51</v>
      </c>
      <c r="C70" s="68"/>
      <c r="D70" s="69" t="s">
        <v>46</v>
      </c>
      <c r="E70" s="70" t="s">
        <v>90</v>
      </c>
      <c r="F70" s="70"/>
      <c r="G70" s="69" t="s">
        <v>46</v>
      </c>
    </row>
    <row r="71" spans="1:7" x14ac:dyDescent="0.25">
      <c r="A71" s="67"/>
      <c r="B71" s="38">
        <v>2022</v>
      </c>
      <c r="C71" s="38">
        <v>2019</v>
      </c>
      <c r="D71" s="69"/>
      <c r="E71" s="38">
        <v>2022</v>
      </c>
      <c r="F71" s="38">
        <v>2019</v>
      </c>
      <c r="G71" s="69"/>
    </row>
    <row r="72" spans="1:7" x14ac:dyDescent="0.25">
      <c r="A72" s="39" t="s">
        <v>36</v>
      </c>
      <c r="B72" s="40">
        <v>76413</v>
      </c>
      <c r="C72" s="40">
        <v>64486</v>
      </c>
      <c r="D72" s="47">
        <f>B72/C72</f>
        <v>1.1849548739261235</v>
      </c>
      <c r="E72" s="41">
        <v>697411</v>
      </c>
      <c r="F72" s="40">
        <v>620689</v>
      </c>
      <c r="G72" s="47">
        <f>E72/F72</f>
        <v>1.1236077971415637</v>
      </c>
    </row>
    <row r="73" spans="1:7" x14ac:dyDescent="0.25">
      <c r="A73" s="39" t="s">
        <v>58</v>
      </c>
      <c r="B73" s="40">
        <v>0</v>
      </c>
      <c r="C73" s="40"/>
      <c r="D73" s="47"/>
      <c r="E73" s="41">
        <v>98</v>
      </c>
      <c r="F73" s="40">
        <v>1376</v>
      </c>
      <c r="G73" s="47">
        <f t="shared" ref="G73:G74" si="13">E73/F73</f>
        <v>7.1220930232558141E-2</v>
      </c>
    </row>
    <row r="74" spans="1:7" x14ac:dyDescent="0.25">
      <c r="A74" s="44" t="s">
        <v>38</v>
      </c>
      <c r="B74" s="45">
        <v>76413</v>
      </c>
      <c r="C74" s="45">
        <v>64486</v>
      </c>
      <c r="D74" s="48">
        <f t="shared" ref="D74" si="14">B74/C74</f>
        <v>1.1849548739261235</v>
      </c>
      <c r="E74" s="45">
        <v>697509</v>
      </c>
      <c r="F74" s="45">
        <v>622065</v>
      </c>
      <c r="G74" s="48">
        <f t="shared" si="13"/>
        <v>1.121279930553881</v>
      </c>
    </row>
    <row r="77" spans="1:7" x14ac:dyDescent="0.25">
      <c r="B77" s="66" t="s">
        <v>63</v>
      </c>
      <c r="C77" s="66"/>
      <c r="D77" s="66"/>
      <c r="E77" s="66"/>
      <c r="F77" s="66"/>
      <c r="G77" s="66"/>
    </row>
    <row r="78" spans="1:7" x14ac:dyDescent="0.25">
      <c r="A78" s="67" t="s">
        <v>33</v>
      </c>
      <c r="B78" s="68" t="s">
        <v>51</v>
      </c>
      <c r="C78" s="68"/>
      <c r="D78" s="69" t="s">
        <v>46</v>
      </c>
      <c r="E78" s="70" t="s">
        <v>90</v>
      </c>
      <c r="F78" s="70"/>
      <c r="G78" s="69" t="s">
        <v>46</v>
      </c>
    </row>
    <row r="79" spans="1:7" x14ac:dyDescent="0.25">
      <c r="A79" s="67"/>
      <c r="B79" s="38">
        <v>2022</v>
      </c>
      <c r="C79" s="38">
        <v>2019</v>
      </c>
      <c r="D79" s="69"/>
      <c r="E79" s="38">
        <v>2022</v>
      </c>
      <c r="F79" s="38">
        <v>2019</v>
      </c>
      <c r="G79" s="69"/>
    </row>
    <row r="80" spans="1:7" x14ac:dyDescent="0.25">
      <c r="A80" s="39" t="s">
        <v>36</v>
      </c>
      <c r="B80" s="40">
        <v>84143</v>
      </c>
      <c r="C80" s="40">
        <v>83175</v>
      </c>
      <c r="D80" s="47">
        <f>B80/C80</f>
        <v>1.0116381124135858</v>
      </c>
      <c r="E80" s="41">
        <v>637865</v>
      </c>
      <c r="F80" s="40">
        <v>816281</v>
      </c>
      <c r="G80" s="47">
        <f>E80/F80</f>
        <v>0.78142820915836586</v>
      </c>
    </row>
    <row r="81" spans="1:7" x14ac:dyDescent="0.25">
      <c r="A81" s="39" t="s">
        <v>58</v>
      </c>
      <c r="B81" s="40">
        <v>0</v>
      </c>
      <c r="C81" s="40">
        <v>3495</v>
      </c>
      <c r="D81" s="47">
        <f t="shared" ref="D81:D82" si="15">B81/C81</f>
        <v>0</v>
      </c>
      <c r="E81" s="41">
        <v>6548</v>
      </c>
      <c r="F81" s="40">
        <v>69305</v>
      </c>
      <c r="G81" s="47">
        <f t="shared" ref="G81:G82" si="16">E81/F81</f>
        <v>9.4480917682706875E-2</v>
      </c>
    </row>
    <row r="82" spans="1:7" x14ac:dyDescent="0.25">
      <c r="A82" s="44" t="s">
        <v>38</v>
      </c>
      <c r="B82" s="45">
        <v>84143</v>
      </c>
      <c r="C82" s="45">
        <v>86670</v>
      </c>
      <c r="D82" s="48">
        <f t="shared" si="15"/>
        <v>0.97084342909888077</v>
      </c>
      <c r="E82" s="45">
        <v>644413</v>
      </c>
      <c r="F82" s="45">
        <v>885586</v>
      </c>
      <c r="G82" s="48">
        <f t="shared" si="16"/>
        <v>0.72766845907681466</v>
      </c>
    </row>
  </sheetData>
  <mergeCells count="55">
    <mergeCell ref="B77:G77"/>
    <mergeCell ref="A78:A79"/>
    <mergeCell ref="B78:C78"/>
    <mergeCell ref="D78:D79"/>
    <mergeCell ref="E78:F78"/>
    <mergeCell ref="G78:G79"/>
    <mergeCell ref="B69:G69"/>
    <mergeCell ref="A70:A71"/>
    <mergeCell ref="B70:C70"/>
    <mergeCell ref="D70:D71"/>
    <mergeCell ref="E70:F70"/>
    <mergeCell ref="G70:G71"/>
    <mergeCell ref="B61:G61"/>
    <mergeCell ref="A62:A63"/>
    <mergeCell ref="B62:C62"/>
    <mergeCell ref="D62:D63"/>
    <mergeCell ref="E62:F62"/>
    <mergeCell ref="G62:G63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38:F38"/>
    <mergeCell ref="G38:G39"/>
    <mergeCell ref="B45:G45"/>
    <mergeCell ref="A46:A47"/>
    <mergeCell ref="B46:C46"/>
    <mergeCell ref="D46:D47"/>
    <mergeCell ref="E46:F46"/>
    <mergeCell ref="G46:G47"/>
    <mergeCell ref="B53:G53"/>
    <mergeCell ref="A54:A55"/>
    <mergeCell ref="B54:C54"/>
    <mergeCell ref="D54:D55"/>
    <mergeCell ref="E54:F54"/>
    <mergeCell ref="G54:G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1"/>
  <sheetViews>
    <sheetView tabSelected="1" topLeftCell="A31" workbookViewId="0">
      <selection activeCell="F10" sqref="F10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3" t="s">
        <v>40</v>
      </c>
      <c r="B4" s="74"/>
      <c r="C4" s="75"/>
    </row>
    <row r="5" spans="1:3" x14ac:dyDescent="0.25">
      <c r="A5" s="30" t="s">
        <v>32</v>
      </c>
      <c r="B5" s="31" t="s">
        <v>33</v>
      </c>
      <c r="C5" s="32" t="s">
        <v>34</v>
      </c>
    </row>
    <row r="6" spans="1:3" x14ac:dyDescent="0.25">
      <c r="A6" s="26" t="s">
        <v>64</v>
      </c>
      <c r="B6" s="33">
        <v>61226</v>
      </c>
      <c r="C6" s="34">
        <f>B6/$B$11*100</f>
        <v>3.1078509453854561</v>
      </c>
    </row>
    <row r="7" spans="1:3" x14ac:dyDescent="0.25">
      <c r="A7" s="26" t="s">
        <v>65</v>
      </c>
      <c r="B7" s="33">
        <v>54479</v>
      </c>
      <c r="C7" s="34">
        <f t="shared" ref="C7:C11" si="0">B7/$B$11*100</f>
        <v>2.7653711111889434</v>
      </c>
    </row>
    <row r="8" spans="1:3" x14ac:dyDescent="0.25">
      <c r="A8" s="26" t="s">
        <v>66</v>
      </c>
      <c r="B8" s="33">
        <v>38078</v>
      </c>
      <c r="C8" s="34">
        <f t="shared" si="0"/>
        <v>1.9328512118771013</v>
      </c>
    </row>
    <row r="9" spans="1:3" x14ac:dyDescent="0.25">
      <c r="A9" s="26" t="s">
        <v>67</v>
      </c>
      <c r="B9" s="33">
        <v>35264</v>
      </c>
      <c r="C9" s="34">
        <f t="shared" si="0"/>
        <v>1.7900116901001653</v>
      </c>
    </row>
    <row r="10" spans="1:3" x14ac:dyDescent="0.25">
      <c r="A10" s="26" t="s">
        <v>68</v>
      </c>
      <c r="B10" s="33">
        <v>34991</v>
      </c>
      <c r="C10" s="34">
        <f t="shared" si="0"/>
        <v>1.7761541245546415</v>
      </c>
    </row>
    <row r="11" spans="1:3" x14ac:dyDescent="0.25">
      <c r="A11" s="28" t="s">
        <v>35</v>
      </c>
      <c r="B11" s="35">
        <v>1970043</v>
      </c>
      <c r="C11" s="46">
        <f t="shared" si="0"/>
        <v>100</v>
      </c>
    </row>
    <row r="13" spans="1:3" ht="15.75" thickBot="1" x14ac:dyDescent="0.3"/>
    <row r="14" spans="1:3" ht="15.75" thickBot="1" x14ac:dyDescent="0.3">
      <c r="A14" s="73" t="s">
        <v>41</v>
      </c>
      <c r="B14" s="74"/>
      <c r="C14" s="75"/>
    </row>
    <row r="15" spans="1:3" x14ac:dyDescent="0.25">
      <c r="A15" s="30" t="s">
        <v>32</v>
      </c>
      <c r="B15" s="31" t="s">
        <v>33</v>
      </c>
      <c r="C15" s="32" t="s">
        <v>34</v>
      </c>
    </row>
    <row r="16" spans="1:3" x14ac:dyDescent="0.25">
      <c r="A16" s="26" t="s">
        <v>64</v>
      </c>
      <c r="B16" s="33">
        <v>61226</v>
      </c>
      <c r="C16" s="34">
        <f>B16/$B$21*100</f>
        <v>9.1088566842071597</v>
      </c>
    </row>
    <row r="17" spans="1:3" x14ac:dyDescent="0.25">
      <c r="A17" s="26" t="s">
        <v>66</v>
      </c>
      <c r="B17" s="33">
        <v>38078</v>
      </c>
      <c r="C17" s="34">
        <f t="shared" ref="C17:C21" si="1">B17/$B$21*100</f>
        <v>5.6650286613732757</v>
      </c>
    </row>
    <row r="18" spans="1:3" x14ac:dyDescent="0.25">
      <c r="A18" s="26" t="s">
        <v>68</v>
      </c>
      <c r="B18" s="33">
        <v>34991</v>
      </c>
      <c r="C18" s="34">
        <f t="shared" si="1"/>
        <v>5.2057623270684461</v>
      </c>
    </row>
    <row r="19" spans="1:3" x14ac:dyDescent="0.25">
      <c r="A19" s="26" t="s">
        <v>69</v>
      </c>
      <c r="B19" s="33">
        <v>27766</v>
      </c>
      <c r="C19" s="34">
        <f t="shared" si="1"/>
        <v>4.1308678452568515</v>
      </c>
    </row>
    <row r="20" spans="1:3" x14ac:dyDescent="0.25">
      <c r="A20" s="26" t="s">
        <v>70</v>
      </c>
      <c r="B20" s="33">
        <v>25285</v>
      </c>
      <c r="C20" s="34">
        <f t="shared" si="1"/>
        <v>3.761758750533728</v>
      </c>
    </row>
    <row r="21" spans="1:3" x14ac:dyDescent="0.25">
      <c r="A21" s="28" t="s">
        <v>35</v>
      </c>
      <c r="B21" s="35">
        <v>672159</v>
      </c>
      <c r="C21" s="46">
        <f t="shared" si="1"/>
        <v>100</v>
      </c>
    </row>
    <row r="23" spans="1:3" ht="15.75" thickBot="1" x14ac:dyDescent="0.3"/>
    <row r="24" spans="1:3" ht="15.75" thickBot="1" x14ac:dyDescent="0.3">
      <c r="A24" s="73" t="s">
        <v>42</v>
      </c>
      <c r="B24" s="74"/>
      <c r="C24" s="75"/>
    </row>
    <row r="25" spans="1:3" x14ac:dyDescent="0.25">
      <c r="A25" s="30" t="s">
        <v>32</v>
      </c>
      <c r="B25" s="31" t="s">
        <v>33</v>
      </c>
      <c r="C25" s="32" t="s">
        <v>34</v>
      </c>
    </row>
    <row r="26" spans="1:3" x14ac:dyDescent="0.25">
      <c r="A26" s="26" t="s">
        <v>65</v>
      </c>
      <c r="B26" s="33">
        <v>54479</v>
      </c>
      <c r="C26" s="34">
        <f>B26/$B$31*100</f>
        <v>9.5750720164789875</v>
      </c>
    </row>
    <row r="27" spans="1:3" x14ac:dyDescent="0.25">
      <c r="A27" s="26" t="s">
        <v>71</v>
      </c>
      <c r="B27" s="33">
        <v>34929</v>
      </c>
      <c r="C27" s="34">
        <f t="shared" ref="C27:C31" si="2">B27/$B$31*100</f>
        <v>6.139020364977231</v>
      </c>
    </row>
    <row r="28" spans="1:3" x14ac:dyDescent="0.25">
      <c r="A28" s="26" t="s">
        <v>72</v>
      </c>
      <c r="B28" s="33">
        <v>32393</v>
      </c>
      <c r="C28" s="34">
        <f t="shared" si="2"/>
        <v>5.693300314429484</v>
      </c>
    </row>
    <row r="29" spans="1:3" x14ac:dyDescent="0.25">
      <c r="A29" s="26" t="s">
        <v>73</v>
      </c>
      <c r="B29" s="33">
        <v>31719</v>
      </c>
      <c r="C29" s="34">
        <f t="shared" si="2"/>
        <v>5.5748400170835914</v>
      </c>
    </row>
    <row r="30" spans="1:3" x14ac:dyDescent="0.25">
      <c r="A30" s="26" t="s">
        <v>74</v>
      </c>
      <c r="B30" s="33">
        <v>19778</v>
      </c>
      <c r="C30" s="34">
        <f t="shared" si="2"/>
        <v>3.4761242743428005</v>
      </c>
    </row>
    <row r="31" spans="1:3" x14ac:dyDescent="0.25">
      <c r="A31" s="28" t="s">
        <v>35</v>
      </c>
      <c r="B31" s="35">
        <v>568967</v>
      </c>
      <c r="C31" s="46">
        <f t="shared" si="2"/>
        <v>100</v>
      </c>
    </row>
    <row r="33" spans="1:3" ht="15.75" thickBot="1" x14ac:dyDescent="0.3"/>
    <row r="34" spans="1:3" ht="15.75" thickBot="1" x14ac:dyDescent="0.3">
      <c r="A34" s="73" t="s">
        <v>43</v>
      </c>
      <c r="B34" s="74"/>
      <c r="C34" s="75"/>
    </row>
    <row r="35" spans="1:3" x14ac:dyDescent="0.25">
      <c r="A35" s="30" t="s">
        <v>32</v>
      </c>
      <c r="B35" s="31" t="s">
        <v>33</v>
      </c>
      <c r="C35" s="32" t="s">
        <v>34</v>
      </c>
    </row>
    <row r="36" spans="1:3" x14ac:dyDescent="0.25">
      <c r="A36" s="26" t="s">
        <v>67</v>
      </c>
      <c r="B36" s="33">
        <v>35264</v>
      </c>
      <c r="C36" s="34">
        <f>B36/$B$41*100</f>
        <v>21.019127262756975</v>
      </c>
    </row>
    <row r="37" spans="1:3" x14ac:dyDescent="0.25">
      <c r="A37" s="26" t="s">
        <v>75</v>
      </c>
      <c r="B37" s="33">
        <v>10540</v>
      </c>
      <c r="C37" s="34">
        <f t="shared" ref="C37:C41" si="3">B37/$B$41*100</f>
        <v>6.2823729965250248</v>
      </c>
    </row>
    <row r="38" spans="1:3" x14ac:dyDescent="0.25">
      <c r="A38" s="26" t="s">
        <v>76</v>
      </c>
      <c r="B38" s="33">
        <v>8086</v>
      </c>
      <c r="C38" s="34">
        <f t="shared" si="3"/>
        <v>4.8196649003701468</v>
      </c>
    </row>
    <row r="39" spans="1:3" x14ac:dyDescent="0.25">
      <c r="A39" s="26" t="s">
        <v>77</v>
      </c>
      <c r="B39" s="33">
        <v>7580</v>
      </c>
      <c r="C39" s="34">
        <f t="shared" si="3"/>
        <v>4.5180633124914316</v>
      </c>
    </row>
    <row r="40" spans="1:3" x14ac:dyDescent="0.25">
      <c r="A40" s="26" t="s">
        <v>78</v>
      </c>
      <c r="B40" s="33">
        <v>6352</v>
      </c>
      <c r="C40" s="34">
        <f t="shared" si="3"/>
        <v>3.7861132138450624</v>
      </c>
    </row>
    <row r="41" spans="1:3" x14ac:dyDescent="0.25">
      <c r="A41" s="28" t="s">
        <v>35</v>
      </c>
      <c r="B41" s="35">
        <v>167771</v>
      </c>
      <c r="C41" s="46">
        <f t="shared" si="3"/>
        <v>100</v>
      </c>
    </row>
    <row r="43" spans="1:3" ht="15.75" thickBot="1" x14ac:dyDescent="0.3"/>
    <row r="44" spans="1:3" ht="15.75" thickBot="1" x14ac:dyDescent="0.3">
      <c r="A44" s="73" t="s">
        <v>44</v>
      </c>
      <c r="B44" s="74"/>
      <c r="C44" s="75"/>
    </row>
    <row r="45" spans="1:3" x14ac:dyDescent="0.25">
      <c r="A45" s="30" t="s">
        <v>32</v>
      </c>
      <c r="B45" s="31" t="s">
        <v>33</v>
      </c>
      <c r="C45" s="32" t="s">
        <v>34</v>
      </c>
    </row>
    <row r="46" spans="1:3" x14ac:dyDescent="0.25">
      <c r="A46" s="26" t="s">
        <v>79</v>
      </c>
      <c r="B46" s="33">
        <v>19377</v>
      </c>
      <c r="C46" s="34">
        <f>B46/$B$51*100</f>
        <v>14.091646243463968</v>
      </c>
    </row>
    <row r="47" spans="1:3" x14ac:dyDescent="0.25">
      <c r="A47" s="26" t="s">
        <v>80</v>
      </c>
      <c r="B47" s="33">
        <v>17195</v>
      </c>
      <c r="C47" s="34">
        <f t="shared" ref="C47:C51" si="4">B47/$B$51*100</f>
        <v>12.504817936541412</v>
      </c>
    </row>
    <row r="48" spans="1:3" x14ac:dyDescent="0.25">
      <c r="A48" s="26" t="s">
        <v>81</v>
      </c>
      <c r="B48" s="33">
        <v>15367</v>
      </c>
      <c r="C48" s="34">
        <f t="shared" si="4"/>
        <v>11.175431068963762</v>
      </c>
    </row>
    <row r="49" spans="1:3" x14ac:dyDescent="0.25">
      <c r="A49" s="26" t="s">
        <v>82</v>
      </c>
      <c r="B49" s="33">
        <v>10687</v>
      </c>
      <c r="C49" s="34">
        <f t="shared" si="4"/>
        <v>7.7719679725395796</v>
      </c>
    </row>
    <row r="50" spans="1:3" x14ac:dyDescent="0.25">
      <c r="A50" s="26" t="s">
        <v>83</v>
      </c>
      <c r="B50" s="33">
        <v>8486</v>
      </c>
      <c r="C50" s="34">
        <f t="shared" si="4"/>
        <v>6.1713221872341046</v>
      </c>
    </row>
    <row r="51" spans="1:3" x14ac:dyDescent="0.25">
      <c r="A51" s="28" t="s">
        <v>35</v>
      </c>
      <c r="B51" s="35">
        <v>137507</v>
      </c>
      <c r="C51" s="46">
        <f t="shared" si="4"/>
        <v>100</v>
      </c>
    </row>
    <row r="53" spans="1:3" ht="15.75" thickBot="1" x14ac:dyDescent="0.3"/>
    <row r="54" spans="1:3" ht="15.75" thickBot="1" x14ac:dyDescent="0.3">
      <c r="A54" s="73" t="s">
        <v>45</v>
      </c>
      <c r="B54" s="74"/>
      <c r="C54" s="75"/>
    </row>
    <row r="55" spans="1:3" x14ac:dyDescent="0.25">
      <c r="A55" s="30" t="s">
        <v>32</v>
      </c>
      <c r="B55" s="31" t="s">
        <v>33</v>
      </c>
      <c r="C55" s="32" t="s">
        <v>34</v>
      </c>
    </row>
    <row r="56" spans="1:3" x14ac:dyDescent="0.25">
      <c r="A56" s="26" t="s">
        <v>84</v>
      </c>
      <c r="B56" s="33">
        <v>14527</v>
      </c>
      <c r="C56" s="34">
        <f>B56/$B$61*100</f>
        <v>10.273982290871029</v>
      </c>
    </row>
    <row r="57" spans="1:3" x14ac:dyDescent="0.25">
      <c r="A57" s="26" t="s">
        <v>85</v>
      </c>
      <c r="B57" s="33">
        <v>11148</v>
      </c>
      <c r="C57" s="34">
        <f t="shared" ref="C57:C61" si="5">B57/$B$61*100</f>
        <v>7.884240006789442</v>
      </c>
    </row>
    <row r="58" spans="1:3" x14ac:dyDescent="0.25">
      <c r="A58" s="26" t="s">
        <v>86</v>
      </c>
      <c r="B58" s="33">
        <v>9280</v>
      </c>
      <c r="C58" s="34">
        <f t="shared" si="5"/>
        <v>6.563127669806784</v>
      </c>
    </row>
    <row r="59" spans="1:3" x14ac:dyDescent="0.25">
      <c r="A59" s="26" t="s">
        <v>87</v>
      </c>
      <c r="B59" s="33">
        <v>7900</v>
      </c>
      <c r="C59" s="34">
        <f t="shared" si="5"/>
        <v>5.5871453223570686</v>
      </c>
    </row>
    <row r="60" spans="1:3" x14ac:dyDescent="0.25">
      <c r="A60" s="26" t="s">
        <v>88</v>
      </c>
      <c r="B60" s="33">
        <v>6957</v>
      </c>
      <c r="C60" s="34">
        <f t="shared" si="5"/>
        <v>4.9202240515997619</v>
      </c>
    </row>
    <row r="61" spans="1:3" x14ac:dyDescent="0.25">
      <c r="A61" s="28" t="s">
        <v>35</v>
      </c>
      <c r="B61" s="35">
        <v>141396</v>
      </c>
      <c r="C61" s="46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dcterms:created xsi:type="dcterms:W3CDTF">2020-03-12T10:26:06Z</dcterms:created>
  <dcterms:modified xsi:type="dcterms:W3CDTF">2022-11-17T14:04:55Z</dcterms:modified>
</cp:coreProperties>
</file>